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960" yWindow="720" windowWidth="17715" windowHeight="11505" tabRatio="343" activeTab="1"/>
  </bookViews>
  <sheets>
    <sheet name="INSTRUCTIONS" sheetId="1" r:id="rId1"/>
    <sheet name="PRODUCT" sheetId="2" r:id="rId2"/>
  </sheets>
  <definedNames>
    <definedName name="_xlnm.Print_Area" localSheetId="0">INSTRUCTIONS!$A$1:$H$157</definedName>
    <definedName name="_xlnm.Print_Area" localSheetId="1">PRODUCT!$A$4:$N$150</definedName>
    <definedName name="_xlnm.Print_Titles" localSheetId="1">PRODUCT!$1:$4</definedName>
    <definedName name="Z_CEBACCDD_93E3_4DEF_8782_2727885401F4_.wvu.Cols" localSheetId="0" hidden="1">INSTRUCTIONS!$C:$E</definedName>
    <definedName name="Z_CEBACCDD_93E3_4DEF_8782_2727885401F4_.wvu.PrintArea" localSheetId="0" hidden="1">INSTRUCTIONS!$A$1:$H$157</definedName>
  </definedNames>
  <calcPr calcId="145621"/>
  <customWorkbookViews>
    <customWorkbookView name="New" guid="{CEBACCDD-93E3-4DEF-8782-2727885401F4}" maximized="1" windowWidth="1276" windowHeight="825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3" i="2" l="1"/>
  <c r="N83" i="2" s="1"/>
  <c r="M49" i="2" l="1"/>
  <c r="M48" i="2"/>
  <c r="M71" i="2"/>
  <c r="M75" i="2"/>
  <c r="M79" i="2"/>
  <c r="M99" i="2" l="1"/>
  <c r="N99" i="2" s="1"/>
  <c r="M95" i="2"/>
  <c r="N95" i="2" s="1"/>
  <c r="M91" i="2"/>
  <c r="N91" i="2" s="1"/>
  <c r="N75" i="2"/>
  <c r="N79" i="2"/>
  <c r="M22" i="2" l="1"/>
  <c r="N22" i="2" s="1"/>
  <c r="M8" i="2"/>
  <c r="N8" i="2" s="1"/>
  <c r="M12" i="2"/>
  <c r="N12" i="2" s="1"/>
  <c r="N71" i="2" l="1"/>
  <c r="M104" i="2" l="1"/>
  <c r="N104" i="2" s="1"/>
  <c r="M103" i="2"/>
  <c r="N103" i="2" s="1"/>
  <c r="M87" i="2"/>
  <c r="N87" i="2" s="1"/>
  <c r="M67" i="2"/>
  <c r="N67" i="2" s="1"/>
  <c r="M66" i="2"/>
  <c r="N66" i="2" s="1"/>
  <c r="M62" i="2"/>
  <c r="N62" i="2" s="1"/>
  <c r="M58" i="2"/>
  <c r="N58" i="2" s="1"/>
  <c r="M57" i="2"/>
  <c r="N57" i="2" s="1"/>
  <c r="M53" i="2"/>
  <c r="N53" i="2" s="1"/>
  <c r="N49" i="2"/>
  <c r="N48" i="2"/>
  <c r="M44" i="2"/>
  <c r="N44" i="2" s="1"/>
  <c r="M43" i="2"/>
  <c r="N43" i="2" s="1"/>
  <c r="M42" i="2"/>
  <c r="N42" i="2" s="1"/>
  <c r="M38" i="2"/>
  <c r="N38" i="2" s="1"/>
  <c r="M37" i="2"/>
  <c r="N37" i="2" s="1"/>
  <c r="M36" i="2"/>
  <c r="N36" i="2" s="1"/>
  <c r="M32" i="2"/>
  <c r="N32" i="2" s="1"/>
  <c r="M31" i="2"/>
  <c r="N31" i="2" s="1"/>
  <c r="M27" i="2"/>
  <c r="N27" i="2" s="1"/>
  <c r="M23" i="2"/>
  <c r="N23" i="2" s="1"/>
  <c r="M18" i="2"/>
  <c r="N18" i="2" s="1"/>
  <c r="M17" i="2"/>
  <c r="N17" i="2" s="1"/>
  <c r="M13" i="2"/>
  <c r="N13" i="2" s="1"/>
  <c r="M7" i="2"/>
  <c r="N134" i="2" l="1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7" i="2" l="1"/>
  <c r="N135" i="2" l="1"/>
</calcChain>
</file>

<file path=xl/sharedStrings.xml><?xml version="1.0" encoding="utf-8"?>
<sst xmlns="http://schemas.openxmlformats.org/spreadsheetml/2006/main" count="417" uniqueCount="161">
  <si>
    <t>Enter thread color choice here:</t>
  </si>
  <si>
    <t>Enter Text for Name Drop Line # 1:</t>
  </si>
  <si>
    <t>Enter Text for Name Drop Line # 2:</t>
  </si>
  <si>
    <t>Enter Text for Name Drop Line # 3 (if desired):</t>
  </si>
  <si>
    <t>Layout of Line # 1? Select from list:</t>
  </si>
  <si>
    <t>Layout of Line #2? Select from list:</t>
  </si>
  <si>
    <t>Layout of Line # 3? Select from list:</t>
  </si>
  <si>
    <t>Dealer/Lodge/Guide Name</t>
  </si>
  <si>
    <t>AR or Customer #</t>
  </si>
  <si>
    <t>Phone Number</t>
  </si>
  <si>
    <t>Email Address</t>
  </si>
  <si>
    <t>Purchase Order #</t>
  </si>
  <si>
    <t>Order  Ship Date</t>
  </si>
  <si>
    <t>Contact Name</t>
  </si>
  <si>
    <t>Select from list where the embroidery will appear on the garment or item:</t>
  </si>
  <si>
    <t>Color</t>
  </si>
  <si>
    <t>Choose Block, Script or Serif lettering from list:</t>
  </si>
  <si>
    <t>If "Other", describe location here</t>
  </si>
  <si>
    <t>None Chosen</t>
  </si>
  <si>
    <t>Size</t>
  </si>
  <si>
    <t>XS</t>
  </si>
  <si>
    <t>S</t>
  </si>
  <si>
    <t>M</t>
  </si>
  <si>
    <t>L</t>
  </si>
  <si>
    <t>XL</t>
  </si>
  <si>
    <t>Qty</t>
  </si>
  <si>
    <t>Navy</t>
  </si>
  <si>
    <t>Description</t>
  </si>
  <si>
    <t>Retail</t>
  </si>
  <si>
    <t>Wholesale</t>
  </si>
  <si>
    <t>Total</t>
  </si>
  <si>
    <t>XXL</t>
  </si>
  <si>
    <t>Blue</t>
  </si>
  <si>
    <t>Khaki</t>
  </si>
  <si>
    <t>Is This Order Part of an Early Order?</t>
  </si>
  <si>
    <t>Enter any additional instructions or comments here:</t>
  </si>
  <si>
    <t>Or:</t>
  </si>
  <si>
    <t>Shipping address, if different from address on your Orvis account:</t>
  </si>
  <si>
    <t>Hats</t>
  </si>
  <si>
    <t xml:space="preserve"> Structured Trucker</t>
  </si>
  <si>
    <t>Grey</t>
  </si>
  <si>
    <t>Camo  Trucker Cap</t>
  </si>
  <si>
    <t>Camo</t>
  </si>
  <si>
    <t>Blaze</t>
  </si>
  <si>
    <t xml:space="preserve"> Twill Cap</t>
  </si>
  <si>
    <t>Olive</t>
  </si>
  <si>
    <t xml:space="preserve"> Trucker Cap</t>
  </si>
  <si>
    <t>Brown</t>
  </si>
  <si>
    <t xml:space="preserve"> Waxed Cap</t>
  </si>
  <si>
    <t>Tan</t>
  </si>
  <si>
    <t>Structured Trucker</t>
  </si>
  <si>
    <t xml:space="preserve">UPF 50 Ball Cap </t>
  </si>
  <si>
    <t>Grand Total</t>
  </si>
  <si>
    <t xml:space="preserve">None Chosen </t>
  </si>
  <si>
    <t>Mesh Blaze Orange Wax Brim Cap</t>
  </si>
  <si>
    <t>Item #</t>
  </si>
  <si>
    <t>Graphite</t>
  </si>
  <si>
    <t>Crimson</t>
  </si>
  <si>
    <t>Gray</t>
  </si>
  <si>
    <t>2AZK 89</t>
  </si>
  <si>
    <t>2AZK 35</t>
  </si>
  <si>
    <t>2P1L 21</t>
  </si>
  <si>
    <t>2PSC 01</t>
  </si>
  <si>
    <t>2PSC 09</t>
  </si>
  <si>
    <t>8X3C 01</t>
  </si>
  <si>
    <t>8X3C 05</t>
  </si>
  <si>
    <t>8X3C 21</t>
  </si>
  <si>
    <t>8X3E 03</t>
  </si>
  <si>
    <t>8X3E 21</t>
  </si>
  <si>
    <t>8X3E 02</t>
  </si>
  <si>
    <t>8X3E 66</t>
  </si>
  <si>
    <t>8X3G 21</t>
  </si>
  <si>
    <t>8X3G 01</t>
  </si>
  <si>
    <t>2PKB 42</t>
  </si>
  <si>
    <t>2SSP 23</t>
  </si>
  <si>
    <t>Pro LT Hunting Shirt</t>
  </si>
  <si>
    <t>2P6A 01</t>
  </si>
  <si>
    <t>Sand/Blaze</t>
  </si>
  <si>
    <t>2P6A 09</t>
  </si>
  <si>
    <t>2CS7 42</t>
  </si>
  <si>
    <t>Lead</t>
  </si>
  <si>
    <t>Blaze Orange</t>
  </si>
  <si>
    <t>2MFC 23</t>
  </si>
  <si>
    <t>Upland Hunting Softshell Jacket</t>
  </si>
  <si>
    <t>2P6B 01</t>
  </si>
  <si>
    <t>Tan/Blaze</t>
  </si>
  <si>
    <t>2P6B 09</t>
  </si>
  <si>
    <t>Slate/Dk Shadow</t>
  </si>
  <si>
    <t>Upland Hunting Softshell Vest</t>
  </si>
  <si>
    <t>2P6F 09</t>
  </si>
  <si>
    <t>Pro Series Hunting Vest</t>
  </si>
  <si>
    <t>Olive/Blaze</t>
  </si>
  <si>
    <t>2FP7 17</t>
  </si>
  <si>
    <t>2B8N 17</t>
  </si>
  <si>
    <t>Toughshell Waterproof Chaps</t>
  </si>
  <si>
    <t>Gothic Olive</t>
  </si>
  <si>
    <t>M Long</t>
  </si>
  <si>
    <t>Synthetic Featherweight Shooting Shirt L/S</t>
  </si>
  <si>
    <t>2JRT 01</t>
  </si>
  <si>
    <t>2JRT 25</t>
  </si>
  <si>
    <t>Olive/Sand</t>
  </si>
  <si>
    <t>2HX1 03</t>
  </si>
  <si>
    <t>Cotton Featherweight Shooting Shirt L/S</t>
  </si>
  <si>
    <t>2FP5 03</t>
  </si>
  <si>
    <t>2FP5 25</t>
  </si>
  <si>
    <t>2FP5 46</t>
  </si>
  <si>
    <t>Cotton Featherweight Shooting Shirt S/S</t>
  </si>
  <si>
    <t>2HX1 25</t>
  </si>
  <si>
    <t>2HX1 46</t>
  </si>
  <si>
    <t>Midweight Shooting Shirt</t>
  </si>
  <si>
    <t>2FP6 23</t>
  </si>
  <si>
    <t>Beech/Brown</t>
  </si>
  <si>
    <t>2FP6 42</t>
  </si>
  <si>
    <t>Upland Hunting Vest</t>
  </si>
  <si>
    <t>2Y27 17</t>
  </si>
  <si>
    <t>Brown/Blaze</t>
  </si>
  <si>
    <t>Heavyweight Shooting Shirt</t>
  </si>
  <si>
    <t>2NEF 21</t>
  </si>
  <si>
    <t>2NEF 09</t>
  </si>
  <si>
    <t>Women's Midweight Shooting Shirt</t>
  </si>
  <si>
    <t>2FRC 01</t>
  </si>
  <si>
    <t>2FRC 17</t>
  </si>
  <si>
    <t>Tan/Blue</t>
  </si>
  <si>
    <t xml:space="preserve">Reminder: Embroidering a waterproof or water resistant garment may affect the garment's waterproof or water resistant qualities. </t>
  </si>
  <si>
    <t>Any applicable level extra discounts (e.g. Silver, Gold, Platinum) will be reflected on your shipped order.</t>
  </si>
  <si>
    <t>For simplicity, hunting product prices are shown at the Basic wholesale discount level.</t>
  </si>
  <si>
    <t>Pro LT Hunting Pullover</t>
  </si>
  <si>
    <t>2XJZ 01</t>
  </si>
  <si>
    <t>2XJZ 21</t>
  </si>
  <si>
    <t>2P6F 42</t>
  </si>
  <si>
    <t>Hunting Drirelease Quarter Zip</t>
  </si>
  <si>
    <t>Hunting Drirelease Quarter Zip Blaze Orange</t>
  </si>
  <si>
    <t>Hunting Drirelease Quarter Zip Camo</t>
  </si>
  <si>
    <t>Hunting Drirelease Camo Hoodie</t>
  </si>
  <si>
    <t>XXXL</t>
  </si>
  <si>
    <t>One size fits most</t>
  </si>
  <si>
    <t>Embroider on front pocket, or back game pouch</t>
  </si>
  <si>
    <t>2LJY 31</t>
  </si>
  <si>
    <t>Clays Jacket</t>
  </si>
  <si>
    <t>Clay Jacket</t>
  </si>
  <si>
    <t>Men's Orvis Clays Shooting Vest</t>
  </si>
  <si>
    <t>Navy/Gray</t>
  </si>
  <si>
    <t>2F40 03</t>
  </si>
  <si>
    <t>Women's Softshell Hunting Jacket</t>
  </si>
  <si>
    <t>2XJX 01</t>
  </si>
  <si>
    <t>Women's Pro LT Hunting Shirt</t>
  </si>
  <si>
    <t>2X4J 01</t>
  </si>
  <si>
    <t>Women's Upland Vest</t>
  </si>
  <si>
    <t>2LSM 21</t>
  </si>
  <si>
    <t>Women's Clays Shooting Vest</t>
  </si>
  <si>
    <t>2LSL 03</t>
  </si>
  <si>
    <r>
      <t xml:space="preserve">Items not found on this form can be requested here - </t>
    </r>
    <r>
      <rPr>
        <b/>
        <sz val="12"/>
        <color theme="1"/>
        <rFont val="Calibri"/>
        <family val="2"/>
        <scheme val="minor"/>
      </rPr>
      <t>be sure to include Item # and Color</t>
    </r>
  </si>
  <si>
    <t>Additional Items</t>
  </si>
  <si>
    <t>Hats Are Pictured On Following Page</t>
  </si>
  <si>
    <t>Men's Pro LT Hunting Shirt</t>
  </si>
  <si>
    <t>Men's Upland Hunting Vest</t>
  </si>
  <si>
    <t>Embroidery is reommended on back of garment</t>
  </si>
  <si>
    <t>Hybrid Dove and Clays Shooting Belt</t>
  </si>
  <si>
    <t>Embroider on smaller pouches</t>
  </si>
  <si>
    <t>2XJ1 21</t>
  </si>
  <si>
    <t>One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</si>
</sst>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24" borderId="10" xfId="0" applyFill="1" applyBorder="1"/>
    <xf numFmtId="0" fontId="0" fillId="0" borderId="0" xfId="0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top" wrapText="1"/>
    </xf>
    <xf numFmtId="6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2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44" fontId="22" fillId="0" borderId="0" xfId="0" applyNumberFormat="1" applyFont="1"/>
    <xf numFmtId="0" fontId="0" fillId="0" borderId="14" xfId="0" applyFill="1" applyBorder="1" applyAlignment="1"/>
    <xf numFmtId="0" fontId="0" fillId="25" borderId="31" xfId="0" applyFill="1" applyBorder="1" applyAlignment="1"/>
    <xf numFmtId="49" fontId="22" fillId="0" borderId="15" xfId="0" applyNumberFormat="1" applyFont="1" applyBorder="1" applyAlignment="1">
      <alignment horizontal="center"/>
    </xf>
    <xf numFmtId="7" fontId="22" fillId="0" borderId="16" xfId="55" applyNumberFormat="1" applyFont="1" applyBorder="1"/>
    <xf numFmtId="7" fontId="22" fillId="0" borderId="15" xfId="55" applyNumberFormat="1" applyFont="1" applyBorder="1"/>
    <xf numFmtId="7" fontId="22" fillId="0" borderId="16" xfId="55" applyNumberFormat="1" applyFont="1" applyFill="1" applyBorder="1" applyAlignment="1">
      <alignment horizontal="center"/>
    </xf>
    <xf numFmtId="7" fontId="22" fillId="0" borderId="15" xfId="55" applyNumberFormat="1" applyFont="1" applyFill="1" applyBorder="1" applyAlignment="1">
      <alignment horizontal="center"/>
    </xf>
    <xf numFmtId="49" fontId="22" fillId="24" borderId="15" xfId="0" applyNumberFormat="1" applyFont="1" applyFill="1" applyBorder="1" applyAlignment="1">
      <alignment horizontal="center"/>
    </xf>
    <xf numFmtId="49" fontId="24" fillId="26" borderId="15" xfId="0" applyNumberFormat="1" applyFont="1" applyFill="1" applyBorder="1" applyAlignment="1">
      <alignment horizontal="right"/>
    </xf>
    <xf numFmtId="0" fontId="0" fillId="0" borderId="32" xfId="0" applyBorder="1" applyAlignment="1"/>
    <xf numFmtId="0" fontId="0" fillId="0" borderId="31" xfId="0" applyBorder="1" applyAlignment="1"/>
    <xf numFmtId="0" fontId="23" fillId="27" borderId="18" xfId="0" applyFont="1" applyFill="1" applyBorder="1" applyAlignment="1">
      <alignment horizontal="center"/>
    </xf>
    <xf numFmtId="0" fontId="23" fillId="27" borderId="18" xfId="0" applyFont="1" applyFill="1" applyBorder="1" applyAlignment="1">
      <alignment horizontal="center" vertical="center"/>
    </xf>
    <xf numFmtId="44" fontId="23" fillId="27" borderId="18" xfId="55" applyNumberFormat="1" applyFont="1" applyFill="1" applyBorder="1" applyAlignment="1">
      <alignment horizontal="center" vertical="center"/>
    </xf>
    <xf numFmtId="164" fontId="23" fillId="27" borderId="18" xfId="55" applyNumberFormat="1" applyFont="1" applyFill="1" applyBorder="1" applyAlignment="1">
      <alignment horizontal="center" vertical="center"/>
    </xf>
    <xf numFmtId="1" fontId="22" fillId="26" borderId="15" xfId="0" applyNumberFormat="1" applyFont="1" applyFill="1" applyBorder="1" applyAlignment="1">
      <alignment horizontal="center"/>
    </xf>
    <xf numFmtId="1" fontId="22" fillId="28" borderId="15" xfId="0" applyNumberFormat="1" applyFont="1" applyFill="1" applyBorder="1" applyAlignment="1">
      <alignment horizontal="center"/>
    </xf>
    <xf numFmtId="49" fontId="22" fillId="24" borderId="35" xfId="0" applyNumberFormat="1" applyFont="1" applyFill="1" applyBorder="1" applyAlignment="1">
      <alignment horizontal="center"/>
    </xf>
    <xf numFmtId="1" fontId="22" fillId="28" borderId="16" xfId="0" applyNumberFormat="1" applyFont="1" applyFill="1" applyBorder="1" applyAlignment="1">
      <alignment horizontal="center"/>
    </xf>
    <xf numFmtId="0" fontId="22" fillId="0" borderId="31" xfId="0" applyFont="1" applyBorder="1" applyAlignment="1"/>
    <xf numFmtId="7" fontId="22" fillId="0" borderId="15" xfId="0" applyNumberFormat="1" applyFont="1" applyBorder="1"/>
    <xf numFmtId="4" fontId="23" fillId="27" borderId="23" xfId="0" applyNumberFormat="1" applyFont="1" applyFill="1" applyBorder="1" applyAlignment="1">
      <alignment horizontal="center"/>
    </xf>
    <xf numFmtId="4" fontId="0" fillId="0" borderId="32" xfId="0" applyNumberFormat="1" applyBorder="1" applyAlignment="1"/>
    <xf numFmtId="4" fontId="22" fillId="0" borderId="0" xfId="0" applyNumberFormat="1" applyFont="1" applyBorder="1"/>
    <xf numFmtId="0" fontId="0" fillId="0" borderId="31" xfId="0" applyBorder="1" applyAlignment="1">
      <alignment horizontal="left"/>
    </xf>
    <xf numFmtId="7" fontId="22" fillId="0" borderId="35" xfId="55" applyNumberFormat="1" applyFont="1" applyBorder="1" applyAlignment="1"/>
    <xf numFmtId="0" fontId="22" fillId="25" borderId="31" xfId="0" applyFont="1" applyFill="1" applyBorder="1" applyAlignment="1"/>
    <xf numFmtId="0" fontId="22" fillId="0" borderId="31" xfId="0" applyFont="1" applyBorder="1" applyAlignment="1">
      <alignment horizontal="left"/>
    </xf>
    <xf numFmtId="164" fontId="22" fillId="0" borderId="15" xfId="0" applyNumberFormat="1" applyFont="1" applyBorder="1"/>
    <xf numFmtId="0" fontId="22" fillId="0" borderId="15" xfId="0" applyFont="1" applyBorder="1" applyAlignment="1">
      <alignment horizontal="center"/>
    </xf>
    <xf numFmtId="49" fontId="22" fillId="0" borderId="32" xfId="0" applyNumberFormat="1" applyFont="1" applyBorder="1"/>
    <xf numFmtId="0" fontId="0" fillId="0" borderId="31" xfId="0" applyBorder="1"/>
    <xf numFmtId="0" fontId="22" fillId="0" borderId="31" xfId="0" applyFont="1" applyBorder="1"/>
    <xf numFmtId="0" fontId="22" fillId="0" borderId="32" xfId="0" applyFont="1" applyBorder="1"/>
    <xf numFmtId="44" fontId="22" fillId="0" borderId="35" xfId="0" applyNumberFormat="1" applyFont="1" applyBorder="1"/>
    <xf numFmtId="7" fontId="22" fillId="0" borderId="31" xfId="55" applyNumberFormat="1" applyFont="1" applyFill="1" applyBorder="1" applyAlignment="1">
      <alignment horizontal="center"/>
    </xf>
    <xf numFmtId="44" fontId="22" fillId="0" borderId="31" xfId="55" applyFont="1" applyFill="1" applyBorder="1" applyAlignment="1">
      <alignment horizontal="center"/>
    </xf>
    <xf numFmtId="0" fontId="22" fillId="0" borderId="35" xfId="0" applyFont="1" applyBorder="1" applyAlignment="1"/>
    <xf numFmtId="164" fontId="22" fillId="0" borderId="15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right"/>
    </xf>
    <xf numFmtId="164" fontId="22" fillId="0" borderId="16" xfId="55" applyNumberFormat="1" applyFont="1" applyBorder="1"/>
    <xf numFmtId="164" fontId="22" fillId="25" borderId="31" xfId="0" applyNumberFormat="1" applyFont="1" applyFill="1" applyBorder="1" applyAlignment="1"/>
    <xf numFmtId="164" fontId="22" fillId="0" borderId="32" xfId="0" applyNumberFormat="1" applyFont="1" applyBorder="1" applyAlignment="1"/>
    <xf numFmtId="164" fontId="22" fillId="0" borderId="15" xfId="55" applyNumberFormat="1" applyFont="1" applyBorder="1"/>
    <xf numFmtId="164" fontId="22" fillId="0" borderId="32" xfId="55" applyNumberFormat="1" applyFont="1" applyBorder="1"/>
    <xf numFmtId="164" fontId="22" fillId="0" borderId="32" xfId="0" applyNumberFormat="1" applyFont="1" applyBorder="1"/>
    <xf numFmtId="164" fontId="22" fillId="0" borderId="35" xfId="0" applyNumberFormat="1" applyFont="1" applyBorder="1" applyAlignment="1">
      <alignment horizontal="center"/>
    </xf>
    <xf numFmtId="164" fontId="22" fillId="0" borderId="31" xfId="0" applyNumberFormat="1" applyFont="1" applyBorder="1" applyAlignment="1">
      <alignment horizontal="center"/>
    </xf>
    <xf numFmtId="164" fontId="22" fillId="0" borderId="32" xfId="0" applyNumberFormat="1" applyFont="1" applyBorder="1" applyAlignment="1">
      <alignment horizontal="right"/>
    </xf>
    <xf numFmtId="0" fontId="27" fillId="0" borderId="0" xfId="0" applyFont="1" applyBorder="1"/>
    <xf numFmtId="0" fontId="28" fillId="0" borderId="0" xfId="0" applyFont="1" applyBorder="1"/>
    <xf numFmtId="164" fontId="22" fillId="0" borderId="16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33" xfId="0" applyFont="1" applyBorder="1"/>
    <xf numFmtId="0" fontId="22" fillId="0" borderId="33" xfId="0" applyFont="1" applyBorder="1" applyAlignment="1">
      <alignment horizontal="center"/>
    </xf>
    <xf numFmtId="164" fontId="22" fillId="0" borderId="33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47" xfId="0" applyFont="1" applyBorder="1"/>
    <xf numFmtId="0" fontId="22" fillId="0" borderId="48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64" fontId="22" fillId="0" borderId="47" xfId="0" applyNumberFormat="1" applyFont="1" applyBorder="1" applyAlignment="1">
      <alignment horizontal="center"/>
    </xf>
    <xf numFmtId="164" fontId="22" fillId="0" borderId="49" xfId="0" applyNumberFormat="1" applyFont="1" applyBorder="1" applyAlignment="1">
      <alignment horizontal="right"/>
    </xf>
    <xf numFmtId="0" fontId="22" fillId="0" borderId="50" xfId="0" applyFont="1" applyBorder="1" applyAlignment="1">
      <alignment horizontal="center"/>
    </xf>
    <xf numFmtId="164" fontId="22" fillId="0" borderId="51" xfId="0" applyNumberFormat="1" applyFont="1" applyBorder="1" applyAlignment="1">
      <alignment horizontal="right"/>
    </xf>
    <xf numFmtId="0" fontId="22" fillId="0" borderId="52" xfId="0" applyFont="1" applyBorder="1" applyAlignment="1">
      <alignment horizontal="center"/>
    </xf>
    <xf numFmtId="164" fontId="22" fillId="0" borderId="34" xfId="0" applyNumberFormat="1" applyFont="1" applyBorder="1" applyAlignment="1">
      <alignment horizontal="right"/>
    </xf>
    <xf numFmtId="0" fontId="22" fillId="0" borderId="48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/>
    </xf>
    <xf numFmtId="0" fontId="22" fillId="28" borderId="35" xfId="0" applyFont="1" applyFill="1" applyBorder="1"/>
    <xf numFmtId="0" fontId="22" fillId="28" borderId="31" xfId="0" applyFont="1" applyFill="1" applyBorder="1"/>
    <xf numFmtId="0" fontId="22" fillId="28" borderId="32" xfId="0" applyFont="1" applyFill="1" applyBorder="1"/>
    <xf numFmtId="0" fontId="22" fillId="28" borderId="52" xfId="0" applyFont="1" applyFill="1" applyBorder="1"/>
    <xf numFmtId="0" fontId="22" fillId="28" borderId="33" xfId="0" applyFont="1" applyFill="1" applyBorder="1"/>
    <xf numFmtId="0" fontId="22" fillId="28" borderId="34" xfId="0" applyFont="1" applyFill="1" applyBorder="1"/>
    <xf numFmtId="49" fontId="24" fillId="0" borderId="47" xfId="0" applyNumberFormat="1" applyFont="1" applyFill="1" applyBorder="1" applyAlignment="1">
      <alignment horizontal="right"/>
    </xf>
    <xf numFmtId="1" fontId="22" fillId="0" borderId="47" xfId="0" applyNumberFormat="1" applyFont="1" applyFill="1" applyBorder="1" applyAlignment="1">
      <alignment horizontal="center"/>
    </xf>
    <xf numFmtId="0" fontId="22" fillId="0" borderId="0" xfId="0" applyFont="1" applyFill="1" applyBorder="1"/>
    <xf numFmtId="164" fontId="22" fillId="0" borderId="47" xfId="0" applyNumberFormat="1" applyFont="1" applyFill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right"/>
    </xf>
    <xf numFmtId="1" fontId="22" fillId="0" borderId="3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24" borderId="20" xfId="0" applyFill="1" applyBorder="1" applyAlignment="1">
      <alignment horizontal="left" vertical="top" wrapText="1"/>
    </xf>
    <xf numFmtId="0" fontId="0" fillId="24" borderId="13" xfId="0" applyFill="1" applyBorder="1" applyAlignment="1">
      <alignment horizontal="left" vertical="top" wrapText="1"/>
    </xf>
    <xf numFmtId="0" fontId="0" fillId="24" borderId="21" xfId="0" applyFill="1" applyBorder="1" applyAlignment="1">
      <alignment horizontal="left" vertical="top" wrapText="1"/>
    </xf>
    <xf numFmtId="0" fontId="0" fillId="24" borderId="0" xfId="0" applyFill="1" applyBorder="1" applyAlignment="1">
      <alignment horizontal="left" vertical="top" wrapText="1"/>
    </xf>
    <xf numFmtId="0" fontId="0" fillId="24" borderId="22" xfId="0" applyFill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49" fontId="0" fillId="0" borderId="0" xfId="0" applyNumberFormat="1" applyFill="1" applyBorder="1" applyAlignment="1"/>
    <xf numFmtId="0" fontId="0" fillId="27" borderId="39" xfId="0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4" borderId="27" xfId="0" applyFill="1" applyBorder="1"/>
    <xf numFmtId="0" fontId="0" fillId="24" borderId="28" xfId="0" applyFill="1" applyBorder="1"/>
    <xf numFmtId="0" fontId="0" fillId="24" borderId="53" xfId="0" applyFill="1" applyBorder="1" applyAlignment="1">
      <alignment horizontal="left" vertical="top" wrapText="1"/>
    </xf>
    <xf numFmtId="0" fontId="0" fillId="24" borderId="29" xfId="0" applyFill="1" applyBorder="1"/>
    <xf numFmtId="0" fontId="0" fillId="0" borderId="0" xfId="0" applyBorder="1" applyAlignment="1">
      <alignment horizontal="left" vertical="center"/>
    </xf>
    <xf numFmtId="49" fontId="26" fillId="0" borderId="31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Border="1" applyAlignment="1"/>
    <xf numFmtId="0" fontId="22" fillId="0" borderId="31" xfId="0" applyFont="1" applyBorder="1" applyAlignment="1"/>
    <xf numFmtId="0" fontId="0" fillId="0" borderId="31" xfId="0" applyBorder="1" applyAlignment="1"/>
    <xf numFmtId="0" fontId="0" fillId="0" borderId="32" xfId="0" applyBorder="1" applyAlignment="1"/>
    <xf numFmtId="49" fontId="22" fillId="24" borderId="32" xfId="0" applyNumberFormat="1" applyFont="1" applyFill="1" applyBorder="1" applyAlignment="1">
      <alignment horizontal="center"/>
    </xf>
    <xf numFmtId="1" fontId="22" fillId="28" borderId="35" xfId="0" applyNumberFormat="1" applyFont="1" applyFill="1" applyBorder="1" applyAlignment="1">
      <alignment horizontal="center"/>
    </xf>
    <xf numFmtId="49" fontId="22" fillId="26" borderId="32" xfId="0" applyNumberFormat="1" applyFont="1" applyFill="1" applyBorder="1" applyAlignment="1">
      <alignment horizontal="center"/>
    </xf>
    <xf numFmtId="49" fontId="22" fillId="26" borderId="15" xfId="0" applyNumberFormat="1" applyFont="1" applyFill="1" applyBorder="1" applyAlignment="1">
      <alignment horizontal="center"/>
    </xf>
    <xf numFmtId="164" fontId="22" fillId="0" borderId="15" xfId="55" applyNumberFormat="1" applyFont="1" applyBorder="1" applyAlignment="1">
      <alignment horizontal="right"/>
    </xf>
    <xf numFmtId="0" fontId="22" fillId="0" borderId="31" xfId="0" applyFont="1" applyFill="1" applyBorder="1" applyAlignment="1">
      <alignment horizontal="center"/>
    </xf>
    <xf numFmtId="164" fontId="22" fillId="0" borderId="31" xfId="0" applyNumberFormat="1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right"/>
    </xf>
    <xf numFmtId="7" fontId="22" fillId="0" borderId="15" xfId="55" applyNumberFormat="1" applyFont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7" fontId="22" fillId="0" borderId="31" xfId="55" applyNumberFormat="1" applyFont="1" applyBorder="1"/>
    <xf numFmtId="0" fontId="26" fillId="0" borderId="31" xfId="0" applyFont="1" applyBorder="1" applyAlignment="1">
      <alignment horizontal="center"/>
    </xf>
    <xf numFmtId="7" fontId="22" fillId="0" borderId="33" xfId="55" applyNumberFormat="1" applyFont="1" applyBorder="1"/>
    <xf numFmtId="7" fontId="22" fillId="0" borderId="33" xfId="55" applyNumberFormat="1" applyFont="1" applyFill="1" applyBorder="1" applyAlignment="1">
      <alignment horizontal="center"/>
    </xf>
    <xf numFmtId="164" fontId="22" fillId="0" borderId="33" xfId="55" applyNumberFormat="1" applyFont="1" applyBorder="1"/>
    <xf numFmtId="49" fontId="26" fillId="0" borderId="31" xfId="0" applyNumberFormat="1" applyFont="1" applyBorder="1" applyAlignment="1">
      <alignment horizontal="center"/>
    </xf>
    <xf numFmtId="7" fontId="22" fillId="0" borderId="35" xfId="55" applyNumberFormat="1" applyFont="1" applyBorder="1" applyAlignment="1">
      <alignment horizontal="center"/>
    </xf>
    <xf numFmtId="164" fontId="22" fillId="0" borderId="32" xfId="55" applyNumberFormat="1" applyFont="1" applyBorder="1" applyAlignment="1">
      <alignment horizontal="center"/>
    </xf>
    <xf numFmtId="49" fontId="22" fillId="0" borderId="35" xfId="0" applyNumberFormat="1" applyFont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164" fontId="22" fillId="0" borderId="31" xfId="0" applyNumberFormat="1" applyFont="1" applyBorder="1" applyAlignment="1"/>
    <xf numFmtId="164" fontId="22" fillId="0" borderId="31" xfId="0" applyNumberFormat="1" applyFont="1" applyFill="1" applyBorder="1" applyAlignment="1">
      <alignment horizontal="right"/>
    </xf>
    <xf numFmtId="164" fontId="22" fillId="0" borderId="31" xfId="55" applyNumberFormat="1" applyFont="1" applyFill="1" applyBorder="1" applyAlignment="1">
      <alignment horizontal="right"/>
    </xf>
    <xf numFmtId="4" fontId="0" fillId="0" borderId="31" xfId="0" applyNumberFormat="1" applyBorder="1" applyAlignment="1">
      <alignment horizontal="left"/>
    </xf>
    <xf numFmtId="164" fontId="22" fillId="0" borderId="31" xfId="0" applyNumberFormat="1" applyFont="1" applyBorder="1" applyAlignment="1">
      <alignment horizontal="left"/>
    </xf>
    <xf numFmtId="0" fontId="22" fillId="0" borderId="31" xfId="0" applyFont="1" applyBorder="1" applyAlignment="1">
      <alignment horizontal="center"/>
    </xf>
    <xf numFmtId="0" fontId="0" fillId="25" borderId="31" xfId="0" applyFill="1" applyBorder="1" applyAlignment="1">
      <alignment horizontal="center"/>
    </xf>
    <xf numFmtId="49" fontId="21" fillId="0" borderId="35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2" fillId="29" borderId="35" xfId="0" applyFont="1" applyFill="1" applyBorder="1" applyAlignment="1">
      <alignment horizontal="center"/>
    </xf>
    <xf numFmtId="0" fontId="22" fillId="29" borderId="31" xfId="0" applyFont="1" applyFill="1" applyBorder="1" applyAlignment="1">
      <alignment horizontal="center"/>
    </xf>
    <xf numFmtId="49" fontId="24" fillId="29" borderId="31" xfId="0" applyNumberFormat="1" applyFont="1" applyFill="1" applyBorder="1" applyAlignment="1">
      <alignment horizontal="right"/>
    </xf>
    <xf numFmtId="1" fontId="22" fillId="29" borderId="31" xfId="0" applyNumberFormat="1" applyFont="1" applyFill="1" applyBorder="1" applyAlignment="1">
      <alignment horizontal="center"/>
    </xf>
    <xf numFmtId="164" fontId="22" fillId="29" borderId="31" xfId="0" applyNumberFormat="1" applyFont="1" applyFill="1" applyBorder="1" applyAlignment="1">
      <alignment horizontal="center"/>
    </xf>
    <xf numFmtId="164" fontId="22" fillId="29" borderId="32" xfId="0" applyNumberFormat="1" applyFont="1" applyFill="1" applyBorder="1" applyAlignment="1">
      <alignment horizontal="right"/>
    </xf>
    <xf numFmtId="0" fontId="22" fillId="0" borderId="35" xfId="0" applyFont="1" applyBorder="1" applyAlignment="1"/>
    <xf numFmtId="1" fontId="22" fillId="26" borderId="16" xfId="0" applyNumberFormat="1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1" fontId="22" fillId="26" borderId="35" xfId="0" applyNumberFormat="1" applyFont="1" applyFill="1" applyBorder="1" applyAlignment="1">
      <alignment horizontal="center"/>
    </xf>
    <xf numFmtId="49" fontId="22" fillId="28" borderId="15" xfId="0" applyNumberFormat="1" applyFont="1" applyFill="1" applyBorder="1" applyAlignment="1">
      <alignment horizontal="center"/>
    </xf>
    <xf numFmtId="49" fontId="22" fillId="24" borderId="35" xfId="0" applyNumberFormat="1" applyFont="1" applyFill="1" applyBorder="1" applyAlignment="1">
      <alignment horizontal="left"/>
    </xf>
    <xf numFmtId="44" fontId="22" fillId="0" borderId="15" xfId="0" applyNumberFormat="1" applyFont="1" applyBorder="1"/>
    <xf numFmtId="49" fontId="22" fillId="28" borderId="32" xfId="0" applyNumberFormat="1" applyFont="1" applyFill="1" applyBorder="1" applyAlignment="1">
      <alignment horizontal="center"/>
    </xf>
    <xf numFmtId="0" fontId="22" fillId="30" borderId="0" xfId="0" applyFont="1" applyFill="1" applyAlignment="1">
      <alignment horizontal="left"/>
    </xf>
    <xf numFmtId="44" fontId="22" fillId="30" borderId="0" xfId="0" applyNumberFormat="1" applyFont="1" applyFill="1" applyAlignment="1">
      <alignment horizontal="left"/>
    </xf>
    <xf numFmtId="4" fontId="22" fillId="30" borderId="0" xfId="0" applyNumberFormat="1" applyFont="1" applyFill="1" applyBorder="1"/>
    <xf numFmtId="0" fontId="22" fillId="30" borderId="0" xfId="0" applyFont="1" applyFill="1" applyAlignment="1">
      <alignment horizontal="center"/>
    </xf>
    <xf numFmtId="0" fontId="31" fillId="0" borderId="31" xfId="0" applyFont="1" applyBorder="1"/>
    <xf numFmtId="0" fontId="32" fillId="30" borderId="0" xfId="0" applyFont="1" applyFill="1" applyAlignment="1">
      <alignment horizontal="left"/>
    </xf>
    <xf numFmtId="0" fontId="0" fillId="30" borderId="0" xfId="0" applyFill="1"/>
    <xf numFmtId="0" fontId="22" fillId="31" borderId="0" xfId="0" applyFont="1" applyFill="1" applyAlignment="1">
      <alignment horizontal="center"/>
    </xf>
    <xf numFmtId="0" fontId="32" fillId="31" borderId="0" xfId="0" applyFont="1" applyFill="1" applyAlignment="1">
      <alignment horizontal="left"/>
    </xf>
    <xf numFmtId="0" fontId="22" fillId="31" borderId="0" xfId="0" applyFont="1" applyFill="1" applyAlignment="1">
      <alignment horizontal="left"/>
    </xf>
    <xf numFmtId="44" fontId="22" fillId="31" borderId="0" xfId="0" applyNumberFormat="1" applyFont="1" applyFill="1" applyAlignment="1">
      <alignment horizontal="left"/>
    </xf>
    <xf numFmtId="4" fontId="22" fillId="31" borderId="0" xfId="0" applyNumberFormat="1" applyFont="1" applyFill="1" applyBorder="1"/>
    <xf numFmtId="0" fontId="0" fillId="31" borderId="0" xfId="0" applyFill="1"/>
    <xf numFmtId="0" fontId="0" fillId="0" borderId="0" xfId="0" applyBorder="1" applyAlignment="1"/>
    <xf numFmtId="0" fontId="0" fillId="0" borderId="31" xfId="0" applyBorder="1" applyAlignment="1"/>
    <xf numFmtId="0" fontId="26" fillId="0" borderId="47" xfId="0" applyFont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1" fontId="22" fillId="28" borderId="31" xfId="0" applyNumberFormat="1" applyFont="1" applyFill="1" applyBorder="1" applyAlignment="1">
      <alignment horizontal="center"/>
    </xf>
    <xf numFmtId="0" fontId="0" fillId="27" borderId="54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/>
    </xf>
    <xf numFmtId="1" fontId="22" fillId="26" borderId="35" xfId="0" applyNumberFormat="1" applyFont="1" applyFill="1" applyBorder="1" applyAlignment="1">
      <alignment horizontal="center"/>
    </xf>
    <xf numFmtId="164" fontId="22" fillId="0" borderId="31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1" fillId="29" borderId="3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/>
    </xf>
    <xf numFmtId="0" fontId="0" fillId="0" borderId="31" xfId="0" applyBorder="1" applyAlignment="1"/>
    <xf numFmtId="0" fontId="0" fillId="0" borderId="0" xfId="0" applyFill="1" applyBorder="1" applyAlignment="1"/>
    <xf numFmtId="0" fontId="0" fillId="24" borderId="19" xfId="0" applyFill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24" borderId="20" xfId="0" applyFill="1" applyBorder="1" applyAlignment="1">
      <alignment horizontal="left" vertical="top" wrapText="1"/>
    </xf>
    <xf numFmtId="0" fontId="0" fillId="24" borderId="13" xfId="0" applyFill="1" applyBorder="1" applyAlignment="1">
      <alignment horizontal="left" vertical="top" wrapText="1"/>
    </xf>
    <xf numFmtId="0" fontId="0" fillId="24" borderId="27" xfId="0" applyFill="1" applyBorder="1" applyAlignment="1">
      <alignment horizontal="left" vertical="top" wrapText="1"/>
    </xf>
    <xf numFmtId="0" fontId="0" fillId="24" borderId="21" xfId="0" applyFill="1" applyBorder="1" applyAlignment="1">
      <alignment horizontal="left" vertical="top" wrapText="1"/>
    </xf>
    <xf numFmtId="0" fontId="0" fillId="24" borderId="0" xfId="0" applyFill="1" applyBorder="1" applyAlignment="1">
      <alignment horizontal="left" vertical="top" wrapText="1"/>
    </xf>
    <xf numFmtId="0" fontId="0" fillId="24" borderId="28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49" fontId="0" fillId="24" borderId="19" xfId="0" applyNumberFormat="1" applyFill="1" applyBorder="1" applyAlignment="1"/>
    <xf numFmtId="49" fontId="0" fillId="0" borderId="12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3" xfId="0" applyFill="1" applyBorder="1" applyAlignment="1">
      <alignment horizontal="center" vertical="top"/>
    </xf>
    <xf numFmtId="0" fontId="0" fillId="0" borderId="53" xfId="0" applyBorder="1" applyAlignment="1">
      <alignment horizontal="center"/>
    </xf>
    <xf numFmtId="0" fontId="0" fillId="0" borderId="53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24" borderId="24" xfId="0" applyFill="1" applyBorder="1" applyAlignment="1"/>
    <xf numFmtId="0" fontId="0" fillId="0" borderId="26" xfId="0" applyBorder="1" applyAlignment="1"/>
    <xf numFmtId="0" fontId="0" fillId="0" borderId="0" xfId="0" applyAlignment="1"/>
    <xf numFmtId="0" fontId="0" fillId="0" borderId="25" xfId="0" applyBorder="1" applyAlignment="1"/>
    <xf numFmtId="0" fontId="0" fillId="24" borderId="41" xfId="0" applyFill="1" applyBorder="1" applyAlignment="1"/>
    <xf numFmtId="0" fontId="0" fillId="24" borderId="42" xfId="0" applyFill="1" applyBorder="1" applyAlignment="1"/>
    <xf numFmtId="0" fontId="0" fillId="24" borderId="43" xfId="0" applyFill="1" applyBorder="1" applyAlignment="1"/>
    <xf numFmtId="0" fontId="0" fillId="24" borderId="40" xfId="0" applyFill="1" applyBorder="1" applyAlignment="1"/>
    <xf numFmtId="0" fontId="0" fillId="24" borderId="0" xfId="0" applyFill="1" applyBorder="1" applyAlignment="1"/>
    <xf numFmtId="0" fontId="0" fillId="24" borderId="44" xfId="0" applyFill="1" applyBorder="1" applyAlignment="1"/>
    <xf numFmtId="0" fontId="0" fillId="24" borderId="45" xfId="0" applyFill="1" applyBorder="1" applyAlignment="1"/>
    <xf numFmtId="0" fontId="0" fillId="24" borderId="36" xfId="0" applyFill="1" applyBorder="1" applyAlignment="1"/>
    <xf numFmtId="0" fontId="0" fillId="24" borderId="46" xfId="0" applyFill="1" applyBorder="1" applyAlignment="1"/>
    <xf numFmtId="0" fontId="25" fillId="24" borderId="19" xfId="182" applyFill="1" applyBorder="1" applyAlignment="1"/>
    <xf numFmtId="0" fontId="0" fillId="24" borderId="11" xfId="0" applyFill="1" applyBorder="1" applyAlignment="1"/>
    <xf numFmtId="0" fontId="0" fillId="24" borderId="12" xfId="0" applyFill="1" applyBorder="1" applyAlignment="1"/>
    <xf numFmtId="49" fontId="22" fillId="24" borderId="3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2" fillId="0" borderId="30" xfId="0" applyFont="1" applyBorder="1" applyAlignment="1"/>
    <xf numFmtId="0" fontId="0" fillId="0" borderId="31" xfId="0" applyBorder="1" applyAlignment="1"/>
    <xf numFmtId="0" fontId="23" fillId="27" borderId="37" xfId="0" applyFont="1" applyFill="1" applyBorder="1" applyAlignment="1">
      <alignment horizontal="center" vertical="center"/>
    </xf>
    <xf numFmtId="0" fontId="0" fillId="27" borderId="38" xfId="0" applyFont="1" applyFill="1" applyBorder="1" applyAlignment="1">
      <alignment horizontal="center" vertical="center"/>
    </xf>
    <xf numFmtId="49" fontId="29" fillId="0" borderId="35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49" fontId="24" fillId="26" borderId="32" xfId="0" applyNumberFormat="1" applyFont="1" applyFill="1" applyBorder="1" applyAlignment="1">
      <alignment horizontal="right"/>
    </xf>
    <xf numFmtId="0" fontId="0" fillId="0" borderId="16" xfId="0" applyBorder="1" applyAlignment="1"/>
    <xf numFmtId="0" fontId="22" fillId="0" borderId="55" xfId="0" applyFont="1" applyBorder="1" applyAlignment="1">
      <alignment horizontal="center"/>
    </xf>
    <xf numFmtId="0" fontId="22" fillId="0" borderId="32" xfId="0" applyFont="1" applyBorder="1" applyAlignment="1">
      <alignment horizontal="center"/>
    </xf>
  </cellXfs>
  <cellStyles count="18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urrency" xfId="55" builtinId="4"/>
    <cellStyle name="Currency 10" xfId="56"/>
    <cellStyle name="Currency 2" xfId="57"/>
    <cellStyle name="Currency 2 2" xfId="58"/>
    <cellStyle name="Currency 2 2 2" xfId="59"/>
    <cellStyle name="Currency 2 3" xfId="60"/>
    <cellStyle name="Currency 2 3 2" xfId="61"/>
    <cellStyle name="Currency 2 4" xfId="62"/>
    <cellStyle name="Currency 2 4 2" xfId="63"/>
    <cellStyle name="Currency 2 4 3" xfId="64"/>
    <cellStyle name="Currency 2 4 3 2" xfId="65"/>
    <cellStyle name="Currency 2 5" xfId="66"/>
    <cellStyle name="Currency 2 6" xfId="67"/>
    <cellStyle name="Currency 3" xfId="68"/>
    <cellStyle name="Currency 3 2" xfId="69"/>
    <cellStyle name="Currency 3 2 2" xfId="70"/>
    <cellStyle name="Currency 3 3" xfId="71"/>
    <cellStyle name="Currency 3 4" xfId="72"/>
    <cellStyle name="Currency 3 4 2" xfId="73"/>
    <cellStyle name="Currency 3 5" xfId="74"/>
    <cellStyle name="Currency 4" xfId="75"/>
    <cellStyle name="Currency 4 2" xfId="76"/>
    <cellStyle name="Currency 5" xfId="77"/>
    <cellStyle name="Currency 6" xfId="78"/>
    <cellStyle name="Currency 6 2" xfId="79"/>
    <cellStyle name="Currency 6 3" xfId="80"/>
    <cellStyle name="Currency 6 3 2" xfId="81"/>
    <cellStyle name="Currency 7" xfId="82"/>
    <cellStyle name="Currency 8" xfId="83"/>
    <cellStyle name="Currency 8 2" xfId="84"/>
    <cellStyle name="Currency 9" xfId="85"/>
    <cellStyle name="Explanatory Text 2" xfId="86"/>
    <cellStyle name="Explanatory Text 3" xfId="87"/>
    <cellStyle name="Good 2" xfId="88"/>
    <cellStyle name="Good 3" xfId="89"/>
    <cellStyle name="Heading 1 2" xfId="90"/>
    <cellStyle name="Heading 1 3" xfId="91"/>
    <cellStyle name="Heading 2 2" xfId="92"/>
    <cellStyle name="Heading 2 3" xfId="93"/>
    <cellStyle name="Heading 3 2" xfId="94"/>
    <cellStyle name="Heading 3 3" xfId="95"/>
    <cellStyle name="Heading 4 2" xfId="96"/>
    <cellStyle name="Heading 4 3" xfId="97"/>
    <cellStyle name="Hyperlink" xfId="182" builtinId="8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0 2" xfId="105"/>
    <cellStyle name="Normal 10 3" xfId="106"/>
    <cellStyle name="Normal 10 3 2" xfId="107"/>
    <cellStyle name="Normal 11" xfId="108"/>
    <cellStyle name="Normal 12" xfId="109"/>
    <cellStyle name="Normal 13" xfId="110"/>
    <cellStyle name="Normal 13 2" xfId="111"/>
    <cellStyle name="Normal 14" xfId="112"/>
    <cellStyle name="Normal 15" xfId="113"/>
    <cellStyle name="Normal 15 2" xfId="114"/>
    <cellStyle name="Normal 16" xfId="181"/>
    <cellStyle name="Normal 2" xfId="115"/>
    <cellStyle name="Normal 2 2" xfId="116"/>
    <cellStyle name="Normal 2 2 2" xfId="117"/>
    <cellStyle name="Normal 2 3" xfId="118"/>
    <cellStyle name="Normal 2 3 2" xfId="119"/>
    <cellStyle name="Normal 2 4" xfId="120"/>
    <cellStyle name="Normal 2 4 2" xfId="121"/>
    <cellStyle name="Normal 2 4 3" xfId="122"/>
    <cellStyle name="Normal 2 4 3 2" xfId="123"/>
    <cellStyle name="Normal 2 5" xfId="124"/>
    <cellStyle name="Normal 2 6" xfId="125"/>
    <cellStyle name="Normal 3" xfId="126"/>
    <cellStyle name="Normal 3 2" xfId="127"/>
    <cellStyle name="Normal 3 2 2" xfId="128"/>
    <cellStyle name="Normal 3 3" xfId="129"/>
    <cellStyle name="Normal 3 4" xfId="130"/>
    <cellStyle name="Normal 3 4 2" xfId="131"/>
    <cellStyle name="Normal 3 5" xfId="132"/>
    <cellStyle name="Normal 4" xfId="133"/>
    <cellStyle name="Normal 4 2" xfId="134"/>
    <cellStyle name="Normal 4 2 2" xfId="135"/>
    <cellStyle name="Normal 4 3" xfId="136"/>
    <cellStyle name="Normal 4 3 2" xfId="137"/>
    <cellStyle name="Normal 5" xfId="138"/>
    <cellStyle name="Normal 5 2" xfId="139"/>
    <cellStyle name="Normal 5 3" xfId="140"/>
    <cellStyle name="Normal 5 3 2" xfId="141"/>
    <cellStyle name="Normal 6" xfId="142"/>
    <cellStyle name="Normal 6 2" xfId="143"/>
    <cellStyle name="Normal 6 3" xfId="144"/>
    <cellStyle name="Normal 6 3 2" xfId="145"/>
    <cellStyle name="Normal 7" xfId="146"/>
    <cellStyle name="Normal 7 2" xfId="147"/>
    <cellStyle name="Normal 7 3" xfId="148"/>
    <cellStyle name="Normal 7 3 2" xfId="149"/>
    <cellStyle name="Normal 8" xfId="150"/>
    <cellStyle name="Normal 8 2" xfId="151"/>
    <cellStyle name="Normal 8 3" xfId="152"/>
    <cellStyle name="Normal 8 3 2" xfId="153"/>
    <cellStyle name="Normal 9" xfId="154"/>
    <cellStyle name="Normal 9 2" xfId="155"/>
    <cellStyle name="Normal 9 3" xfId="156"/>
    <cellStyle name="Normal 9 3 2" xfId="157"/>
    <cellStyle name="Note 2" xfId="158"/>
    <cellStyle name="Note 3" xfId="159"/>
    <cellStyle name="Output 2" xfId="160"/>
    <cellStyle name="Output 3" xfId="161"/>
    <cellStyle name="Percent 2" xfId="162"/>
    <cellStyle name="Percent 2 2" xfId="163"/>
    <cellStyle name="Percent 2 2 2" xfId="164"/>
    <cellStyle name="Percent 2 3" xfId="165"/>
    <cellStyle name="Percent 2 4" xfId="166"/>
    <cellStyle name="Percent 3" xfId="167"/>
    <cellStyle name="Percent 3 2" xfId="168"/>
    <cellStyle name="Percent 3 2 2" xfId="169"/>
    <cellStyle name="Percent 3 3" xfId="170"/>
    <cellStyle name="Percent 4" xfId="171"/>
    <cellStyle name="Percent 4 2" xfId="172"/>
    <cellStyle name="Percent 5" xfId="173"/>
    <cellStyle name="Percent 6" xfId="174"/>
    <cellStyle name="Title 2" xfId="175"/>
    <cellStyle name="Title 3" xfId="176"/>
    <cellStyle name="Total 2" xfId="177"/>
    <cellStyle name="Total 3" xfId="178"/>
    <cellStyle name="Warning Text 2" xfId="179"/>
    <cellStyle name="Warning Text 3" xfId="180"/>
  </cellStyles>
  <dxfs count="0"/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" Type="http://schemas.openxmlformats.org/officeDocument/2006/relationships/image" Target="../media/image4.png"/><Relationship Id="rId21" Type="http://schemas.openxmlformats.org/officeDocument/2006/relationships/image" Target="../media/image22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jpe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13" Type="http://schemas.openxmlformats.org/officeDocument/2006/relationships/image" Target="../media/image43.png"/><Relationship Id="rId3" Type="http://schemas.openxmlformats.org/officeDocument/2006/relationships/image" Target="../media/image33.jpeg"/><Relationship Id="rId7" Type="http://schemas.openxmlformats.org/officeDocument/2006/relationships/image" Target="../media/image37.png"/><Relationship Id="rId12" Type="http://schemas.openxmlformats.org/officeDocument/2006/relationships/image" Target="../media/image42.png"/><Relationship Id="rId2" Type="http://schemas.openxmlformats.org/officeDocument/2006/relationships/image" Target="../media/image32.jpeg"/><Relationship Id="rId1" Type="http://schemas.openxmlformats.org/officeDocument/2006/relationships/image" Target="../media/image31.jpeg"/><Relationship Id="rId6" Type="http://schemas.openxmlformats.org/officeDocument/2006/relationships/image" Target="../media/image36.png"/><Relationship Id="rId11" Type="http://schemas.openxmlformats.org/officeDocument/2006/relationships/image" Target="../media/image41.png"/><Relationship Id="rId5" Type="http://schemas.openxmlformats.org/officeDocument/2006/relationships/image" Target="../media/image35.png"/><Relationship Id="rId15" Type="http://schemas.openxmlformats.org/officeDocument/2006/relationships/image" Target="../media/image45.jpeg"/><Relationship Id="rId10" Type="http://schemas.openxmlformats.org/officeDocument/2006/relationships/image" Target="../media/image40.png"/><Relationship Id="rId4" Type="http://schemas.openxmlformats.org/officeDocument/2006/relationships/image" Target="../media/image34.png"/><Relationship Id="rId9" Type="http://schemas.openxmlformats.org/officeDocument/2006/relationships/image" Target="../media/image39.png"/><Relationship Id="rId14" Type="http://schemas.openxmlformats.org/officeDocument/2006/relationships/image" Target="../media/image4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142</xdr:row>
      <xdr:rowOff>66673</xdr:rowOff>
    </xdr:from>
    <xdr:to>
      <xdr:col>2</xdr:col>
      <xdr:colOff>572453</xdr:colOff>
      <xdr:row>149</xdr:row>
      <xdr:rowOff>65079</xdr:rowOff>
    </xdr:to>
    <xdr:pic>
      <xdr:nvPicPr>
        <xdr:cNvPr id="1543" name="Picture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-95"/>
        <a:stretch>
          <a:fillRect/>
        </a:stretch>
      </xdr:blipFill>
      <xdr:spPr bwMode="auto">
        <a:xfrm>
          <a:off x="695325" y="28127323"/>
          <a:ext cx="1791653" cy="133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144</xdr:row>
      <xdr:rowOff>19050</xdr:rowOff>
    </xdr:from>
    <xdr:to>
      <xdr:col>6</xdr:col>
      <xdr:colOff>847725</xdr:colOff>
      <xdr:row>148</xdr:row>
      <xdr:rowOff>76200</xdr:rowOff>
    </xdr:to>
    <xdr:pic>
      <xdr:nvPicPr>
        <xdr:cNvPr id="1544" name="Picture 2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05425" y="2846070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542925</xdr:colOff>
      <xdr:row>100</xdr:row>
      <xdr:rowOff>9525</xdr:rowOff>
    </xdr:from>
    <xdr:ext cx="1273175" cy="3048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571625" y="19840575"/>
          <a:ext cx="12731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Arched Above </a:t>
          </a:r>
          <a:endParaRPr lang="en-US" sz="1100"/>
        </a:p>
        <a:p>
          <a:endParaRPr lang="en-US" sz="1100"/>
        </a:p>
      </xdr:txBody>
    </xdr:sp>
    <xdr:clientData/>
  </xdr:oneCellAnchor>
  <xdr:twoCellAnchor>
    <xdr:from>
      <xdr:col>1</xdr:col>
      <xdr:colOff>561975</xdr:colOff>
      <xdr:row>101</xdr:row>
      <xdr:rowOff>152400</xdr:rowOff>
    </xdr:from>
    <xdr:to>
      <xdr:col>2</xdr:col>
      <xdr:colOff>561974</xdr:colOff>
      <xdr:row>104</xdr:row>
      <xdr:rowOff>152400</xdr:rowOff>
    </xdr:to>
    <xdr:sp macro="" textlink="">
      <xdr:nvSpPr>
        <xdr:cNvPr id="11" name="Block Arc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/>
        </xdr:cNvSpPr>
      </xdr:nvSpPr>
      <xdr:spPr>
        <a:xfrm flipH="1">
          <a:off x="1590675" y="20173950"/>
          <a:ext cx="885824" cy="571500"/>
        </a:xfrm>
        <a:prstGeom prst="blockArc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3</xdr:col>
      <xdr:colOff>441327</xdr:colOff>
      <xdr:row>100</xdr:row>
      <xdr:rowOff>0</xdr:rowOff>
    </xdr:from>
    <xdr:ext cx="1130298" cy="29527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41677" y="19831050"/>
          <a:ext cx="1130298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Arched Below</a:t>
          </a:r>
        </a:p>
      </xdr:txBody>
    </xdr:sp>
    <xdr:clientData/>
  </xdr:oneCellAnchor>
  <xdr:twoCellAnchor>
    <xdr:from>
      <xdr:col>0</xdr:col>
      <xdr:colOff>114299</xdr:colOff>
      <xdr:row>101</xdr:row>
      <xdr:rowOff>171450</xdr:rowOff>
    </xdr:from>
    <xdr:to>
      <xdr:col>0</xdr:col>
      <xdr:colOff>904875</xdr:colOff>
      <xdr:row>103</xdr:row>
      <xdr:rowOff>82550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 flipH="1">
          <a:off x="114299" y="20193000"/>
          <a:ext cx="790576" cy="292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Straight</a:t>
          </a:r>
        </a:p>
      </xdr:txBody>
    </xdr:sp>
    <xdr:clientData/>
  </xdr:twoCellAnchor>
  <xdr:oneCellAnchor>
    <xdr:from>
      <xdr:col>5</xdr:col>
      <xdr:colOff>400050</xdr:colOff>
      <xdr:row>101</xdr:row>
      <xdr:rowOff>0</xdr:rowOff>
    </xdr:from>
    <xdr:ext cx="1885950" cy="5429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spect="1"/>
        </xdr:cNvSpPr>
      </xdr:nvSpPr>
      <xdr:spPr>
        <a:xfrm>
          <a:off x="4972050" y="20021550"/>
          <a:ext cx="1885950" cy="542918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 i="1">
              <a:solidFill>
                <a:srgbClr val="FF0000"/>
              </a:solidFill>
            </a:rPr>
            <a:t>Line 1: </a:t>
          </a:r>
          <a:r>
            <a:rPr lang="en-US" sz="1400" i="1">
              <a:solidFill>
                <a:schemeClr val="bg1"/>
              </a:solidFill>
            </a:rPr>
            <a:t>Rim Rock Lodge</a:t>
          </a:r>
        </a:p>
        <a:p>
          <a:pPr algn="l"/>
          <a:r>
            <a:rPr lang="en-US" sz="1400" i="1">
              <a:solidFill>
                <a:srgbClr val="FF0000"/>
              </a:solidFill>
            </a:rPr>
            <a:t>Line 2:</a:t>
          </a:r>
          <a:r>
            <a:rPr lang="en-US" sz="1400" i="1" baseline="0">
              <a:solidFill>
                <a:srgbClr val="FF0000"/>
              </a:solidFill>
            </a:rPr>
            <a:t> </a:t>
          </a:r>
          <a:r>
            <a:rPr lang="en-US" sz="1400" i="1">
              <a:solidFill>
                <a:schemeClr val="bg1"/>
              </a:solidFill>
            </a:rPr>
            <a:t>Rim Rock, NV</a:t>
          </a:r>
        </a:p>
      </xdr:txBody>
    </xdr:sp>
    <xdr:clientData/>
  </xdr:oneCellAnchor>
  <xdr:twoCellAnchor editAs="oneCell">
    <xdr:from>
      <xdr:col>0</xdr:col>
      <xdr:colOff>66675</xdr:colOff>
      <xdr:row>77</xdr:row>
      <xdr:rowOff>63500</xdr:rowOff>
    </xdr:from>
    <xdr:to>
      <xdr:col>1</xdr:col>
      <xdr:colOff>0</xdr:colOff>
      <xdr:row>79</xdr:row>
      <xdr:rowOff>50800</xdr:rowOff>
    </xdr:to>
    <xdr:pic>
      <xdr:nvPicPr>
        <xdr:cNvPr id="1552" name="Picture 2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" y="16306800"/>
          <a:ext cx="914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80</xdr:row>
      <xdr:rowOff>136525</xdr:rowOff>
    </xdr:from>
    <xdr:to>
      <xdr:col>1</xdr:col>
      <xdr:colOff>19050</xdr:colOff>
      <xdr:row>82</xdr:row>
      <xdr:rowOff>117475</xdr:rowOff>
    </xdr:to>
    <xdr:pic>
      <xdr:nvPicPr>
        <xdr:cNvPr id="1553" name="Picture 3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16157575"/>
          <a:ext cx="9620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53975</xdr:colOff>
      <xdr:row>84</xdr:row>
      <xdr:rowOff>6350</xdr:rowOff>
    </xdr:from>
    <xdr:to>
      <xdr:col>1</xdr:col>
      <xdr:colOff>44450</xdr:colOff>
      <xdr:row>85</xdr:row>
      <xdr:rowOff>177800</xdr:rowOff>
    </xdr:to>
    <xdr:pic>
      <xdr:nvPicPr>
        <xdr:cNvPr id="1554" name="Picture 4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975" y="16789400"/>
          <a:ext cx="1019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80</xdr:row>
      <xdr:rowOff>152400</xdr:rowOff>
    </xdr:from>
    <xdr:to>
      <xdr:col>2</xdr:col>
      <xdr:colOff>314325</xdr:colOff>
      <xdr:row>82</xdr:row>
      <xdr:rowOff>76200</xdr:rowOff>
    </xdr:to>
    <xdr:pic>
      <xdr:nvPicPr>
        <xdr:cNvPr id="1555" name="Picture 5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4450" y="16173450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77</xdr:row>
      <xdr:rowOff>76200</xdr:rowOff>
    </xdr:from>
    <xdr:to>
      <xdr:col>2</xdr:col>
      <xdr:colOff>300990</xdr:colOff>
      <xdr:row>79</xdr:row>
      <xdr:rowOff>25400</xdr:rowOff>
    </xdr:to>
    <xdr:pic>
      <xdr:nvPicPr>
        <xdr:cNvPr id="1556" name="Picture 6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15516225"/>
          <a:ext cx="93916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200026</xdr:colOff>
      <xdr:row>84</xdr:row>
      <xdr:rowOff>9525</xdr:rowOff>
    </xdr:from>
    <xdr:to>
      <xdr:col>2</xdr:col>
      <xdr:colOff>449581</xdr:colOff>
      <xdr:row>85</xdr:row>
      <xdr:rowOff>161925</xdr:rowOff>
    </xdr:to>
    <xdr:pic>
      <xdr:nvPicPr>
        <xdr:cNvPr id="1557" name="Picture 1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6" y="16792575"/>
          <a:ext cx="11353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87</xdr:row>
      <xdr:rowOff>85725</xdr:rowOff>
    </xdr:from>
    <xdr:to>
      <xdr:col>2</xdr:col>
      <xdr:colOff>504825</xdr:colOff>
      <xdr:row>90</xdr:row>
      <xdr:rowOff>161925</xdr:rowOff>
    </xdr:to>
    <xdr:pic>
      <xdr:nvPicPr>
        <xdr:cNvPr id="1558" name="Picture 13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17440275"/>
          <a:ext cx="1076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196850</xdr:colOff>
      <xdr:row>87</xdr:row>
      <xdr:rowOff>98425</xdr:rowOff>
    </xdr:from>
    <xdr:to>
      <xdr:col>1</xdr:col>
      <xdr:colOff>25400</xdr:colOff>
      <xdr:row>90</xdr:row>
      <xdr:rowOff>127000</xdr:rowOff>
    </xdr:to>
    <xdr:pic>
      <xdr:nvPicPr>
        <xdr:cNvPr id="1559" name="Picture 14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6850" y="17452975"/>
          <a:ext cx="857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77</xdr:row>
      <xdr:rowOff>114300</xdr:rowOff>
    </xdr:from>
    <xdr:to>
      <xdr:col>3</xdr:col>
      <xdr:colOff>847725</xdr:colOff>
      <xdr:row>79</xdr:row>
      <xdr:rowOff>15875</xdr:rowOff>
    </xdr:to>
    <xdr:pic>
      <xdr:nvPicPr>
        <xdr:cNvPr id="1560" name="Picture 22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38400" y="15554325"/>
          <a:ext cx="1209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828675</xdr:colOff>
      <xdr:row>83</xdr:row>
      <xdr:rowOff>110550</xdr:rowOff>
    </xdr:from>
    <xdr:to>
      <xdr:col>3</xdr:col>
      <xdr:colOff>570442</xdr:colOff>
      <xdr:row>86</xdr:row>
      <xdr:rowOff>19050</xdr:rowOff>
    </xdr:to>
    <xdr:pic>
      <xdr:nvPicPr>
        <xdr:cNvPr id="1561" name="Picture 23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200" y="16703100"/>
          <a:ext cx="627592" cy="4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80</xdr:row>
      <xdr:rowOff>57150</xdr:rowOff>
    </xdr:from>
    <xdr:to>
      <xdr:col>3</xdr:col>
      <xdr:colOff>714375</xdr:colOff>
      <xdr:row>82</xdr:row>
      <xdr:rowOff>38100</xdr:rowOff>
    </xdr:to>
    <xdr:pic>
      <xdr:nvPicPr>
        <xdr:cNvPr id="1562" name="Picture 24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3175" y="16078200"/>
          <a:ext cx="971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88</xdr:row>
      <xdr:rowOff>9525</xdr:rowOff>
    </xdr:from>
    <xdr:to>
      <xdr:col>7</xdr:col>
      <xdr:colOff>771525</xdr:colOff>
      <xdr:row>91</xdr:row>
      <xdr:rowOff>180975</xdr:rowOff>
    </xdr:to>
    <xdr:pic>
      <xdr:nvPicPr>
        <xdr:cNvPr id="1563" name="Picture 25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16625" y="17554575"/>
          <a:ext cx="1098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492125</xdr:colOff>
      <xdr:row>82</xdr:row>
      <xdr:rowOff>171450</xdr:rowOff>
    </xdr:from>
    <xdr:to>
      <xdr:col>7</xdr:col>
      <xdr:colOff>723900</xdr:colOff>
      <xdr:row>86</xdr:row>
      <xdr:rowOff>161925</xdr:rowOff>
    </xdr:to>
    <xdr:pic>
      <xdr:nvPicPr>
        <xdr:cNvPr id="1564" name="Picture 2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49950" y="16573500"/>
          <a:ext cx="1117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533400</xdr:colOff>
      <xdr:row>77</xdr:row>
      <xdr:rowOff>190500</xdr:rowOff>
    </xdr:from>
    <xdr:to>
      <xdr:col>7</xdr:col>
      <xdr:colOff>695325</xdr:colOff>
      <xdr:row>81</xdr:row>
      <xdr:rowOff>66675</xdr:rowOff>
    </xdr:to>
    <xdr:pic>
      <xdr:nvPicPr>
        <xdr:cNvPr id="1565" name="Picture 27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91225" y="15630525"/>
          <a:ext cx="1047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83</xdr:row>
      <xdr:rowOff>28575</xdr:rowOff>
    </xdr:from>
    <xdr:to>
      <xdr:col>5</xdr:col>
      <xdr:colOff>873125</xdr:colOff>
      <xdr:row>86</xdr:row>
      <xdr:rowOff>133350</xdr:rowOff>
    </xdr:to>
    <xdr:pic>
      <xdr:nvPicPr>
        <xdr:cNvPr id="1566" name="Picture 28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2475" y="16621125"/>
          <a:ext cx="882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77</xdr:row>
      <xdr:rowOff>152400</xdr:rowOff>
    </xdr:from>
    <xdr:to>
      <xdr:col>6</xdr:col>
      <xdr:colOff>28575</xdr:colOff>
      <xdr:row>81</xdr:row>
      <xdr:rowOff>63500</xdr:rowOff>
    </xdr:to>
    <xdr:pic>
      <xdr:nvPicPr>
        <xdr:cNvPr id="1567" name="Picture 29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3275" y="15592425"/>
          <a:ext cx="8731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212725</xdr:colOff>
      <xdr:row>88</xdr:row>
      <xdr:rowOff>85725</xdr:rowOff>
    </xdr:from>
    <xdr:to>
      <xdr:col>6</xdr:col>
      <xdr:colOff>190500</xdr:colOff>
      <xdr:row>92</xdr:row>
      <xdr:rowOff>0</xdr:rowOff>
    </xdr:to>
    <xdr:pic>
      <xdr:nvPicPr>
        <xdr:cNvPr id="1568" name="Picture 30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84725" y="17630775"/>
          <a:ext cx="86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142875</xdr:colOff>
      <xdr:row>65</xdr:row>
      <xdr:rowOff>142875</xdr:rowOff>
    </xdr:from>
    <xdr:ext cx="6972300" cy="76200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42875" y="13106400"/>
          <a:ext cx="69723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100"/>
            </a:lnSpc>
          </a:pPr>
          <a:r>
            <a:rPr lang="en-US" sz="1400" b="1"/>
            <a:t>Step 1. Choose an image</a:t>
          </a:r>
        </a:p>
        <a:p>
          <a:pPr>
            <a:lnSpc>
              <a:spcPts val="1200"/>
            </a:lnSpc>
          </a:pPr>
          <a:endParaRPr lang="en-US" sz="1600" b="1"/>
        </a:p>
        <a:p>
          <a:pPr>
            <a:lnSpc>
              <a:spcPts val="1100"/>
            </a:lnSpc>
          </a:pPr>
          <a:r>
            <a:rPr lang="en-US" sz="1200" b="1"/>
            <a:t>a) </a:t>
          </a:r>
          <a:r>
            <a:rPr lang="en-US" sz="1200" b="1" baseline="0"/>
            <a:t> </a:t>
          </a:r>
          <a:r>
            <a:rPr lang="en-US" sz="1200" b="1"/>
            <a:t>If using your image or logo on file with Orvis, enter your selection below</a:t>
          </a:r>
          <a:r>
            <a:rPr lang="en-US" sz="1200" b="1" baseline="0"/>
            <a:t> and proceed to Step 5.</a:t>
          </a:r>
        </a:p>
        <a:p>
          <a:pPr>
            <a:lnSpc>
              <a:spcPts val="1100"/>
            </a:lnSpc>
          </a:pPr>
          <a:r>
            <a:rPr lang="en-US" sz="1200" b="1" baseline="0"/>
            <a:t>	</a:t>
          </a:r>
          <a:r>
            <a:rPr lang="en-US" sz="1400" b="1" baseline="0"/>
            <a:t>Enter only one image per order.</a:t>
          </a:r>
          <a:endParaRPr lang="en-US" sz="1400" b="1"/>
        </a:p>
      </xdr:txBody>
    </xdr:sp>
    <xdr:clientData/>
  </xdr:oneCellAnchor>
  <xdr:oneCellAnchor>
    <xdr:from>
      <xdr:col>0</xdr:col>
      <xdr:colOff>155576</xdr:colOff>
      <xdr:row>79</xdr:row>
      <xdr:rowOff>57149</xdr:rowOff>
    </xdr:from>
    <xdr:ext cx="685799" cy="219076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55576" y="16694149"/>
          <a:ext cx="685799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Brook Trout</a:t>
          </a:r>
        </a:p>
      </xdr:txBody>
    </xdr:sp>
    <xdr:clientData/>
  </xdr:oneCellAnchor>
  <xdr:oneCellAnchor>
    <xdr:from>
      <xdr:col>0</xdr:col>
      <xdr:colOff>200025</xdr:colOff>
      <xdr:row>82</xdr:row>
      <xdr:rowOff>126999</xdr:rowOff>
    </xdr:from>
    <xdr:ext cx="742950" cy="165101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200025" y="17335499"/>
          <a:ext cx="742950" cy="165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Brown Trout</a:t>
          </a:r>
        </a:p>
      </xdr:txBody>
    </xdr:sp>
    <xdr:clientData/>
  </xdr:oneCellAnchor>
  <xdr:oneCellAnchor>
    <xdr:from>
      <xdr:col>0</xdr:col>
      <xdr:colOff>177800</xdr:colOff>
      <xdr:row>85</xdr:row>
      <xdr:rowOff>187324</xdr:rowOff>
    </xdr:from>
    <xdr:ext cx="809625" cy="217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77800" y="17967324"/>
          <a:ext cx="8096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Rainbow Trout</a:t>
          </a:r>
        </a:p>
      </xdr:txBody>
    </xdr:sp>
    <xdr:clientData/>
  </xdr:oneCellAnchor>
  <xdr:oneCellAnchor>
    <xdr:from>
      <xdr:col>0</xdr:col>
      <xdr:colOff>206375</xdr:colOff>
      <xdr:row>90</xdr:row>
      <xdr:rowOff>130175</xdr:rowOff>
    </xdr:from>
    <xdr:ext cx="790575" cy="217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206375" y="18862675"/>
          <a:ext cx="7905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Leaping</a:t>
          </a:r>
          <a:r>
            <a:rPr lang="en-US" sz="800" baseline="0"/>
            <a:t> Trout</a:t>
          </a:r>
          <a:endParaRPr lang="en-US" sz="800"/>
        </a:p>
      </xdr:txBody>
    </xdr:sp>
    <xdr:clientData/>
  </xdr:oneCellAnchor>
  <xdr:oneCellAnchor>
    <xdr:from>
      <xdr:col>1</xdr:col>
      <xdr:colOff>333375</xdr:colOff>
      <xdr:row>82</xdr:row>
      <xdr:rowOff>57150</xdr:rowOff>
    </xdr:from>
    <xdr:ext cx="619125" cy="200025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285875" y="16659225"/>
          <a:ext cx="6191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Bonefish</a:t>
          </a:r>
        </a:p>
      </xdr:txBody>
    </xdr:sp>
    <xdr:clientData/>
  </xdr:oneCellAnchor>
  <xdr:oneCellAnchor>
    <xdr:from>
      <xdr:col>2</xdr:col>
      <xdr:colOff>790575</xdr:colOff>
      <xdr:row>82</xdr:row>
      <xdr:rowOff>0</xdr:rowOff>
    </xdr:from>
    <xdr:ext cx="542925" cy="208035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2847975" y="16868775"/>
          <a:ext cx="542925" cy="20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3 Flies</a:t>
          </a:r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447675" cy="217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2657475" y="17364075"/>
          <a:ext cx="4476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Caster</a:t>
          </a:r>
        </a:p>
      </xdr:txBody>
    </xdr:sp>
    <xdr:clientData/>
  </xdr:oneCellAnchor>
  <xdr:oneCellAnchor>
    <xdr:from>
      <xdr:col>1</xdr:col>
      <xdr:colOff>400051</xdr:colOff>
      <xdr:row>86</xdr:row>
      <xdr:rowOff>0</xdr:rowOff>
    </xdr:from>
    <xdr:ext cx="552449" cy="217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352551" y="17364075"/>
          <a:ext cx="5524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Striper</a:t>
          </a:r>
        </a:p>
      </xdr:txBody>
    </xdr:sp>
    <xdr:clientData/>
  </xdr:oneCellAnchor>
  <xdr:oneCellAnchor>
    <xdr:from>
      <xdr:col>1</xdr:col>
      <xdr:colOff>419100</xdr:colOff>
      <xdr:row>79</xdr:row>
      <xdr:rowOff>19049</xdr:rowOff>
    </xdr:from>
    <xdr:ext cx="533400" cy="171451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371600" y="16240124"/>
          <a:ext cx="533400" cy="171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Tarpon</a:t>
          </a:r>
        </a:p>
      </xdr:txBody>
    </xdr:sp>
    <xdr:clientData/>
  </xdr:oneCellAnchor>
  <xdr:oneCellAnchor>
    <xdr:from>
      <xdr:col>2</xdr:col>
      <xdr:colOff>733425</xdr:colOff>
      <xdr:row>78</xdr:row>
      <xdr:rowOff>182490</xdr:rowOff>
    </xdr:from>
    <xdr:ext cx="504824" cy="217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2647950" y="15822540"/>
          <a:ext cx="50482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Redfish</a:t>
          </a:r>
        </a:p>
      </xdr:txBody>
    </xdr:sp>
    <xdr:clientData/>
  </xdr:oneCellAnchor>
  <xdr:oneCellAnchor>
    <xdr:from>
      <xdr:col>1</xdr:col>
      <xdr:colOff>333375</xdr:colOff>
      <xdr:row>91</xdr:row>
      <xdr:rowOff>0</xdr:rowOff>
    </xdr:from>
    <xdr:ext cx="1028700" cy="217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219200" y="18316575"/>
          <a:ext cx="10287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Tonal Leaping Trout</a:t>
          </a:r>
        </a:p>
      </xdr:txBody>
    </xdr:sp>
    <xdr:clientData/>
  </xdr:oneCellAnchor>
  <xdr:oneCellAnchor>
    <xdr:from>
      <xdr:col>5</xdr:col>
      <xdr:colOff>104775</xdr:colOff>
      <xdr:row>86</xdr:row>
      <xdr:rowOff>153915</xdr:rowOff>
    </xdr:from>
    <xdr:ext cx="704850" cy="217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4676775" y="17317965"/>
          <a:ext cx="7048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Yellow Lab</a:t>
          </a:r>
        </a:p>
      </xdr:txBody>
    </xdr:sp>
    <xdr:clientData/>
  </xdr:oneCellAnchor>
  <xdr:oneCellAnchor>
    <xdr:from>
      <xdr:col>4</xdr:col>
      <xdr:colOff>876300</xdr:colOff>
      <xdr:row>81</xdr:row>
      <xdr:rowOff>144390</xdr:rowOff>
    </xdr:from>
    <xdr:ext cx="809625" cy="217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4562475" y="16355940"/>
          <a:ext cx="8096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Chocolate Lab</a:t>
          </a:r>
        </a:p>
      </xdr:txBody>
    </xdr:sp>
    <xdr:clientData/>
  </xdr:oneCellAnchor>
  <xdr:oneCellAnchor>
    <xdr:from>
      <xdr:col>5</xdr:col>
      <xdr:colOff>352425</xdr:colOff>
      <xdr:row>92</xdr:row>
      <xdr:rowOff>20565</xdr:rowOff>
    </xdr:from>
    <xdr:ext cx="695325" cy="217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4924425" y="18327615"/>
          <a:ext cx="6953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Black Lab</a:t>
          </a:r>
        </a:p>
      </xdr:txBody>
    </xdr:sp>
    <xdr:clientData/>
  </xdr:oneCellAnchor>
  <xdr:oneCellAnchor>
    <xdr:from>
      <xdr:col>6</xdr:col>
      <xdr:colOff>752475</xdr:colOff>
      <xdr:row>81</xdr:row>
      <xdr:rowOff>76200</xdr:rowOff>
    </xdr:from>
    <xdr:ext cx="609600" cy="217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6210300" y="16287750"/>
          <a:ext cx="6096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Pheasant</a:t>
          </a:r>
        </a:p>
      </xdr:txBody>
    </xdr:sp>
    <xdr:clientData/>
  </xdr:oneCellAnchor>
  <xdr:oneCellAnchor>
    <xdr:from>
      <xdr:col>6</xdr:col>
      <xdr:colOff>771525</xdr:colOff>
      <xdr:row>86</xdr:row>
      <xdr:rowOff>163440</xdr:rowOff>
    </xdr:from>
    <xdr:ext cx="609600" cy="217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6229350" y="17327490"/>
          <a:ext cx="6096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Mallard</a:t>
          </a:r>
        </a:p>
      </xdr:txBody>
    </xdr:sp>
    <xdr:clientData/>
  </xdr:oneCellAnchor>
  <xdr:oneCellAnchor>
    <xdr:from>
      <xdr:col>6</xdr:col>
      <xdr:colOff>828675</xdr:colOff>
      <xdr:row>91</xdr:row>
      <xdr:rowOff>182490</xdr:rowOff>
    </xdr:from>
    <xdr:ext cx="523875" cy="217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6286500" y="18299040"/>
          <a:ext cx="5238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Quail</a:t>
          </a:r>
        </a:p>
      </xdr:txBody>
    </xdr:sp>
    <xdr:clientData/>
  </xdr:oneCellAnchor>
  <xdr:twoCellAnchor editAs="oneCell">
    <xdr:from>
      <xdr:col>3</xdr:col>
      <xdr:colOff>371475</xdr:colOff>
      <xdr:row>143</xdr:row>
      <xdr:rowOff>57150</xdr:rowOff>
    </xdr:from>
    <xdr:to>
      <xdr:col>4</xdr:col>
      <xdr:colOff>857250</xdr:colOff>
      <xdr:row>148</xdr:row>
      <xdr:rowOff>180975</xdr:rowOff>
    </xdr:to>
    <xdr:pic>
      <xdr:nvPicPr>
        <xdr:cNvPr id="1590" name="Picture 2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71825" y="28308300"/>
          <a:ext cx="1371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28575</xdr:colOff>
      <xdr:row>94</xdr:row>
      <xdr:rowOff>190500</xdr:rowOff>
    </xdr:from>
    <xdr:ext cx="5032376" cy="3143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8575" y="6505575"/>
          <a:ext cx="5032376" cy="3143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Step 2.  Provide the Name Drop Information and </a:t>
          </a:r>
          <a:r>
            <a:rPr lang="en-US" sz="1400" b="1" baseline="0"/>
            <a:t>Layout</a:t>
          </a:r>
          <a:endParaRPr lang="en-US" sz="1400" b="1"/>
        </a:p>
      </xdr:txBody>
    </xdr:sp>
    <xdr:clientData/>
  </xdr:oneCellAnchor>
  <xdr:oneCellAnchor>
    <xdr:from>
      <xdr:col>0</xdr:col>
      <xdr:colOff>12700</xdr:colOff>
      <xdr:row>113</xdr:row>
      <xdr:rowOff>0</xdr:rowOff>
    </xdr:from>
    <xdr:ext cx="2959100" cy="26352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2700" y="22507575"/>
          <a:ext cx="295910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Step 3. Select Name</a:t>
          </a:r>
          <a:r>
            <a:rPr lang="en-US" sz="1400" b="1" baseline="0"/>
            <a:t> Drop </a:t>
          </a:r>
          <a:r>
            <a:rPr lang="en-US" sz="1400" b="1"/>
            <a:t>Lettering</a:t>
          </a:r>
        </a:p>
      </xdr:txBody>
    </xdr:sp>
    <xdr:clientData/>
  </xdr:oneCellAnchor>
  <xdr:oneCellAnchor>
    <xdr:from>
      <xdr:col>0</xdr:col>
      <xdr:colOff>165100</xdr:colOff>
      <xdr:row>99</xdr:row>
      <xdr:rowOff>180975</xdr:rowOff>
    </xdr:from>
    <xdr:ext cx="682625" cy="2667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65100" y="19821525"/>
          <a:ext cx="6826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Straight</a:t>
          </a:r>
        </a:p>
      </xdr:txBody>
    </xdr:sp>
    <xdr:clientData/>
  </xdr:oneCellAnchor>
  <xdr:oneCellAnchor>
    <xdr:from>
      <xdr:col>1</xdr:col>
      <xdr:colOff>257175</xdr:colOff>
      <xdr:row>127</xdr:row>
      <xdr:rowOff>50801</xdr:rowOff>
    </xdr:from>
    <xdr:ext cx="3162300" cy="352424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285875" y="25177751"/>
          <a:ext cx="3162300" cy="352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Step 4.  Select Name Drop Thread Color</a:t>
          </a:r>
        </a:p>
      </xdr:txBody>
    </xdr:sp>
    <xdr:clientData/>
  </xdr:oneCellAnchor>
  <xdr:oneCellAnchor>
    <xdr:from>
      <xdr:col>2</xdr:col>
      <xdr:colOff>190500</xdr:colOff>
      <xdr:row>135</xdr:row>
      <xdr:rowOff>174279</xdr:rowOff>
    </xdr:from>
    <xdr:ext cx="2857500" cy="31149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105025" y="26863329"/>
          <a:ext cx="28575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Step 5.  Choose Embroidery Position</a:t>
          </a:r>
        </a:p>
      </xdr:txBody>
    </xdr:sp>
    <xdr:clientData/>
  </xdr:oneCellAnchor>
  <xdr:oneCellAnchor>
    <xdr:from>
      <xdr:col>0</xdr:col>
      <xdr:colOff>107950</xdr:colOff>
      <xdr:row>71</xdr:row>
      <xdr:rowOff>126999</xdr:rowOff>
    </xdr:from>
    <xdr:ext cx="6969125" cy="50165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07950" y="14385924"/>
          <a:ext cx="6969125" cy="501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/>
            <a:t>b) If you are choosing a stock image, select an image from the drop-down list</a:t>
          </a:r>
          <a:r>
            <a:rPr lang="en-US" sz="1100" b="0" baseline="0"/>
            <a:t> </a:t>
          </a:r>
          <a:r>
            <a:rPr lang="en-US" sz="1200" b="1"/>
            <a:t>and continue with Steps 2-5.  </a:t>
          </a:r>
          <a:r>
            <a:rPr lang="en-US" sz="1400" b="1"/>
            <a:t>Select one image per order:</a:t>
          </a:r>
        </a:p>
      </xdr:txBody>
    </xdr:sp>
    <xdr:clientData/>
  </xdr:oneCellAnchor>
  <xdr:oneCellAnchor>
    <xdr:from>
      <xdr:col>0</xdr:col>
      <xdr:colOff>57150</xdr:colOff>
      <xdr:row>128</xdr:row>
      <xdr:rowOff>165101</xdr:rowOff>
    </xdr:from>
    <xdr:ext cx="4657725" cy="5587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7150" y="25482551"/>
          <a:ext cx="4657725" cy="558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Double click on the icon to view available thread colors.  Color chips are provided where available.  Enter thread color choice in space below.</a:t>
          </a:r>
        </a:p>
      </xdr:txBody>
    </xdr:sp>
    <xdr:clientData/>
  </xdr:oneCellAnchor>
  <xdr:oneCellAnchor>
    <xdr:from>
      <xdr:col>0</xdr:col>
      <xdr:colOff>73026</xdr:colOff>
      <xdr:row>8</xdr:row>
      <xdr:rowOff>165101</xdr:rowOff>
    </xdr:from>
    <xdr:ext cx="7080250" cy="4092574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3026" y="1689101"/>
          <a:ext cx="7080250" cy="4092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defTabSz="182880">
            <a:lnSpc>
              <a:spcPts val="1400"/>
            </a:lnSpc>
            <a:tabLst>
              <a:tab pos="182880" algn="l"/>
            </a:tabLst>
          </a:pPr>
          <a:r>
            <a:rPr lang="en-US" sz="1100" b="1"/>
            <a:t>1</a:t>
          </a:r>
          <a:r>
            <a:rPr lang="en-US" sz="1100"/>
            <a:t>. Minimum</a:t>
          </a:r>
          <a:r>
            <a:rPr lang="en-US" sz="1100" baseline="0"/>
            <a:t> embroidery orders are as follows:</a:t>
          </a:r>
        </a:p>
        <a:p>
          <a:pPr defTabSz="182880">
            <a:lnSpc>
              <a:spcPts val="1400"/>
            </a:lnSpc>
            <a:tabLst>
              <a:tab pos="182880" algn="l"/>
            </a:tabLst>
          </a:pPr>
          <a:r>
            <a:rPr lang="en-US" sz="1200" b="1" baseline="0"/>
            <a:t>Shirts - 12 per style per image or logo; choose from any avaliable colors</a:t>
          </a:r>
        </a:p>
        <a:p>
          <a:pPr defTabSz="182880">
            <a:lnSpc>
              <a:spcPts val="1400"/>
            </a:lnSpc>
            <a:tabLst>
              <a:tab pos="182880" algn="l"/>
            </a:tabLst>
          </a:pPr>
          <a:r>
            <a:rPr lang="en-US" sz="1200" b="1" baseline="0"/>
            <a:t>Hats - 12 per style per image or logo; choose from any available colors</a:t>
          </a:r>
        </a:p>
        <a:p>
          <a:pPr defTabSz="182880">
            <a:tabLst>
              <a:tab pos="182880" algn="l"/>
            </a:tabLst>
          </a:pPr>
          <a:r>
            <a:rPr lang="en-US" sz="1100" b="1" baseline="0"/>
            <a:t>2</a:t>
          </a:r>
          <a:r>
            <a:rPr lang="en-US" sz="1100" baseline="0"/>
            <a:t>. Embroidery charge is </a:t>
          </a:r>
          <a:r>
            <a:rPr lang="en-US" sz="1100" baseline="0">
              <a:latin typeface="+mn-lt"/>
            </a:rPr>
            <a:t>$3.00 per image </a:t>
          </a:r>
          <a:r>
            <a:rPr lang="en-US" sz="1100" baseline="0"/>
            <a:t>per item or garment, except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there is no additional embroidery charge for hats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</a:t>
          </a:r>
          <a:r>
            <a:rPr lang="en-US" sz="1100" baseline="0"/>
            <a:t>the charge is included in the hat prices on this order form. Embroidery charge may exceed $3.00 for very large images or high stitch counts. An extra $1.50 will be charged for the addition of any version of the "Orvis Endorsed" logo.</a:t>
          </a:r>
        </a:p>
        <a:p>
          <a:pPr marL="0" marR="0" lvl="0" indent="0" defTabSz="18288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embroidery program offers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three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ways to customize items:</a:t>
          </a:r>
        </a:p>
        <a:p>
          <a:pPr marL="0" marR="0" lvl="0" indent="0" defTabSz="18288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a) Use a "stock" image and "drop in" your shop or lodge name, or</a:t>
          </a:r>
        </a:p>
        <a:p>
          <a:pPr marL="0" marR="0" lvl="0" indent="0" defTabSz="18288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b) Submit an already-digitized file of your logo or image. Digitized artwork may be emailed to Denise Hamilton  at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n-lt"/>
              <a:ea typeface="+mn-ea"/>
              <a:cs typeface="+mn-cs"/>
            </a:rPr>
            <a:t>dealerspecialistrke@orvis.com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or</a:t>
          </a:r>
        </a:p>
        <a:p>
          <a:pPr marL="0" marR="0" lvl="0" indent="0" defTabSz="18288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c) Submit your logo or image artwork file and Orvis will provide a digitized version from which embroidery can be created. A one-time digitization fee will  apply. Artwork to be digitized may be emailed to Denise Hamilton at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n-lt"/>
              <a:ea typeface="+mn-ea"/>
              <a:cs typeface="+mn-cs"/>
            </a:rPr>
            <a:t>dealerspecialistrke@orvis.com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. Artwork should be in .jpg, .pdf, or .eps format.</a:t>
          </a:r>
        </a:p>
        <a:p>
          <a:pPr defTabSz="182880">
            <a:tabLst>
              <a:tab pos="182880" algn="l"/>
            </a:tabLst>
          </a:pPr>
          <a:r>
            <a:rPr lang="en-US" sz="1100" b="1" baseline="0"/>
            <a:t>4. </a:t>
          </a:r>
          <a:r>
            <a:rPr lang="en-US" sz="1100" baseline="0"/>
            <a:t>Allow 3 weeks for delivery. For newly digitized files, allow 3 weeks </a:t>
          </a:r>
          <a:r>
            <a:rPr lang="en-US" sz="1100" i="1" baseline="0"/>
            <a:t>after</a:t>
          </a:r>
          <a:r>
            <a:rPr lang="en-US" sz="1100" baseline="0"/>
            <a:t> final approval of digitization for delivery.</a:t>
          </a:r>
        </a:p>
        <a:p>
          <a:pPr defTabSz="182880">
            <a:tabLst>
              <a:tab pos="182880" algn="l"/>
            </a:tabLst>
          </a:pPr>
          <a:r>
            <a:rPr lang="en-US" sz="1100" b="1" baseline="0"/>
            <a:t>5. </a:t>
          </a:r>
          <a:r>
            <a:rPr lang="en-US" sz="1100" baseline="0"/>
            <a:t>Changes to preseason embroidery orders must be made 6 weeks in advance of scheduled ship date.</a:t>
          </a:r>
        </a:p>
        <a:p>
          <a:pPr defTabSz="182880">
            <a:tabLst>
              <a:tab pos="182880" algn="l"/>
            </a:tabLst>
          </a:pPr>
          <a:r>
            <a:rPr lang="en-US" sz="1100" b="1" u="none" baseline="0"/>
            <a:t>6. Actual freight costs are charged to ship embroidery orders</a:t>
          </a:r>
        </a:p>
        <a:p>
          <a:pPr defTabSz="182880">
            <a:tabLst>
              <a:tab pos="182880" algn="l"/>
            </a:tabLst>
          </a:pPr>
          <a:endParaRPr lang="en-US" sz="1100" b="0" u="none" baseline="0"/>
        </a:p>
        <a:p>
          <a:pPr defTabSz="182880">
            <a:lnSpc>
              <a:spcPts val="1400"/>
            </a:lnSpc>
            <a:tabLst>
              <a:tab pos="182880" algn="l"/>
            </a:tabLst>
          </a:pPr>
          <a:endParaRPr lang="en-US" sz="1100" baseline="0"/>
        </a:p>
        <a:p>
          <a:pPr algn="ctr" defTabSz="182880">
            <a:tabLst>
              <a:tab pos="182880" algn="l"/>
            </a:tabLst>
          </a:pPr>
          <a:r>
            <a:rPr lang="en-US" sz="1100" b="1"/>
            <a:t>Embroidery</a:t>
          </a:r>
          <a:r>
            <a:rPr lang="en-US" sz="1100" b="1" baseline="0"/>
            <a:t> orders may be faxed to 800 442 2050 Attn Denise Hamilton, or may be emailed to Denise Hamilton at </a:t>
          </a:r>
          <a:r>
            <a:rPr lang="en-US" sz="1800" b="1" baseline="0">
              <a:solidFill>
                <a:schemeClr val="tx2"/>
              </a:solidFill>
              <a:latin typeface="+mn-lt"/>
            </a:rPr>
            <a:t>dealerspecialistrke@orvis.com</a:t>
          </a:r>
        </a:p>
      </xdr:txBody>
    </xdr:sp>
    <xdr:clientData/>
  </xdr:oneCellAnchor>
  <xdr:oneCellAnchor>
    <xdr:from>
      <xdr:col>0</xdr:col>
      <xdr:colOff>381000</xdr:colOff>
      <xdr:row>3</xdr:row>
      <xdr:rowOff>76198</xdr:rowOff>
    </xdr:from>
    <xdr:ext cx="6305549" cy="62865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1000" y="647698"/>
          <a:ext cx="6305549" cy="628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/>
            <a:t>Fall Hunting 2018</a:t>
          </a:r>
        </a:p>
        <a:p>
          <a:pPr algn="ctr"/>
          <a:r>
            <a:rPr lang="en-US" sz="1600" b="1"/>
            <a:t>Orvis</a:t>
          </a:r>
          <a:r>
            <a:rPr lang="en-US" sz="1600" b="1" baseline="0"/>
            <a:t> Dealer/Lodge/Guide Custom </a:t>
          </a:r>
          <a:r>
            <a:rPr lang="en-US" sz="1600" b="1"/>
            <a:t>Embroidery </a:t>
          </a:r>
        </a:p>
      </xdr:txBody>
    </xdr:sp>
    <xdr:clientData/>
  </xdr:oneCellAnchor>
  <xdr:oneCellAnchor>
    <xdr:from>
      <xdr:col>0</xdr:col>
      <xdr:colOff>990600</xdr:colOff>
      <xdr:row>8</xdr:row>
      <xdr:rowOff>127000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6510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428625</xdr:colOff>
      <xdr:row>62</xdr:row>
      <xdr:rowOff>28574</xdr:rowOff>
    </xdr:from>
    <xdr:ext cx="6057900" cy="66675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428625" y="12420599"/>
          <a:ext cx="605790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Embroidery Instructions </a:t>
          </a:r>
          <a:endParaRPr lang="en-US" sz="1800" b="1">
            <a:solidFill>
              <a:schemeClr val="accent6">
                <a:lumMod val="7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6">
                  <a:lumMod val="75000"/>
                </a:schemeClr>
              </a:solidFill>
            </a:rPr>
            <a:t>Double-click on shaded cells to type your entry or to activate drop down list</a:t>
          </a:r>
        </a:p>
      </xdr:txBody>
    </xdr:sp>
    <xdr:clientData/>
  </xdr:oneCellAnchor>
  <xdr:oneCellAnchor>
    <xdr:from>
      <xdr:col>1</xdr:col>
      <xdr:colOff>28575</xdr:colOff>
      <xdr:row>34</xdr:row>
      <xdr:rowOff>9524</xdr:rowOff>
    </xdr:from>
    <xdr:ext cx="4876800" cy="35242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057275" y="6486524"/>
          <a:ext cx="4876800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Customer Information - Please fill in the following information</a:t>
          </a:r>
        </a:p>
      </xdr:txBody>
    </xdr:sp>
    <xdr:clientData/>
  </xdr:oneCellAnchor>
  <xdr:twoCellAnchor editAs="oneCell">
    <xdr:from>
      <xdr:col>0</xdr:col>
      <xdr:colOff>180975</xdr:colOff>
      <xdr:row>117</xdr:row>
      <xdr:rowOff>114300</xdr:rowOff>
    </xdr:from>
    <xdr:to>
      <xdr:col>2</xdr:col>
      <xdr:colOff>95250</xdr:colOff>
      <xdr:row>118</xdr:row>
      <xdr:rowOff>114300</xdr:rowOff>
    </xdr:to>
    <xdr:pic>
      <xdr:nvPicPr>
        <xdr:cNvPr id="1610" name="Picture 25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975" y="23298150"/>
          <a:ext cx="1828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117</xdr:row>
      <xdr:rowOff>28575</xdr:rowOff>
    </xdr:from>
    <xdr:to>
      <xdr:col>4</xdr:col>
      <xdr:colOff>400050</xdr:colOff>
      <xdr:row>119</xdr:row>
      <xdr:rowOff>0</xdr:rowOff>
    </xdr:to>
    <xdr:pic>
      <xdr:nvPicPr>
        <xdr:cNvPr id="1611" name="Picture 26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95550" y="23212425"/>
          <a:ext cx="1590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952500</xdr:colOff>
      <xdr:row>7</xdr:row>
      <xdr:rowOff>19050</xdr:rowOff>
    </xdr:from>
    <xdr:ext cx="5248275" cy="2571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952500" y="1352550"/>
          <a:ext cx="5248275" cy="2571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Sheet 1 of this form contains instructions and order details. Sheet 2 shows products.</a:t>
          </a:r>
        </a:p>
      </xdr:txBody>
    </xdr:sp>
    <xdr:clientData/>
  </xdr:oneCellAnchor>
  <xdr:oneCellAnchor>
    <xdr:from>
      <xdr:col>2</xdr:col>
      <xdr:colOff>847725</xdr:colOff>
      <xdr:row>137</xdr:row>
      <xdr:rowOff>95250</xdr:rowOff>
    </xdr:from>
    <xdr:ext cx="1854200" cy="31149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762250" y="27165300"/>
          <a:ext cx="18542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Positioning Options</a:t>
          </a:r>
        </a:p>
      </xdr:txBody>
    </xdr:sp>
    <xdr:clientData/>
  </xdr:oneCellAnchor>
  <xdr:twoCellAnchor editAs="oneCell">
    <xdr:from>
      <xdr:col>5</xdr:col>
      <xdr:colOff>171450</xdr:colOff>
      <xdr:row>117</xdr:row>
      <xdr:rowOff>85725</xdr:rowOff>
    </xdr:from>
    <xdr:to>
      <xdr:col>7</xdr:col>
      <xdr:colOff>504825</xdr:colOff>
      <xdr:row>118</xdr:row>
      <xdr:rowOff>114300</xdr:rowOff>
    </xdr:to>
    <xdr:pic>
      <xdr:nvPicPr>
        <xdr:cNvPr id="1616" name="Picture 16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43450" y="23269575"/>
          <a:ext cx="2105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815975</xdr:colOff>
      <xdr:row>87</xdr:row>
      <xdr:rowOff>93980</xdr:rowOff>
    </xdr:from>
    <xdr:to>
      <xdr:col>3</xdr:col>
      <xdr:colOff>523875</xdr:colOff>
      <xdr:row>90</xdr:row>
      <xdr:rowOff>76200</xdr:rowOff>
    </xdr:to>
    <xdr:pic>
      <xdr:nvPicPr>
        <xdr:cNvPr id="4928" name="Picture 4927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0" y="17448530"/>
          <a:ext cx="593725" cy="553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92</xdr:row>
      <xdr:rowOff>0</xdr:rowOff>
    </xdr:from>
    <xdr:to>
      <xdr:col>1</xdr:col>
      <xdr:colOff>228600</xdr:colOff>
      <xdr:row>93</xdr:row>
      <xdr:rowOff>143896</xdr:rowOff>
    </xdr:to>
    <xdr:pic>
      <xdr:nvPicPr>
        <xdr:cNvPr id="4932" name="Picture 4931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18307050"/>
          <a:ext cx="1228725" cy="334396"/>
        </a:xfrm>
        <a:prstGeom prst="rect">
          <a:avLst/>
        </a:prstGeom>
      </xdr:spPr>
    </xdr:pic>
    <xdr:clientData/>
  </xdr:twoCellAnchor>
  <xdr:twoCellAnchor>
    <xdr:from>
      <xdr:col>1</xdr:col>
      <xdr:colOff>1041400</xdr:colOff>
      <xdr:row>85</xdr:row>
      <xdr:rowOff>114300</xdr:rowOff>
    </xdr:from>
    <xdr:to>
      <xdr:col>1</xdr:col>
      <xdr:colOff>2019300</xdr:colOff>
      <xdr:row>86</xdr:row>
      <xdr:rowOff>114300</xdr:rowOff>
    </xdr:to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/>
      </xdr:nvSpPr>
      <xdr:spPr>
        <a:xfrm>
          <a:off x="4241800" y="17894300"/>
          <a:ext cx="9779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Sihlouette Carp</a:t>
          </a:r>
        </a:p>
      </xdr:txBody>
    </xdr:sp>
    <xdr:clientData/>
  </xdr:twoCellAnchor>
  <xdr:oneCellAnchor>
    <xdr:from>
      <xdr:col>1</xdr:col>
      <xdr:colOff>546100</xdr:colOff>
      <xdr:row>93</xdr:row>
      <xdr:rowOff>161925</xdr:rowOff>
    </xdr:from>
    <xdr:ext cx="901700" cy="19050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/>
      </xdr:nvSpPr>
      <xdr:spPr>
        <a:xfrm>
          <a:off x="1574800" y="18659475"/>
          <a:ext cx="9017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Sihlouette Pike</a:t>
          </a:r>
        </a:p>
      </xdr:txBody>
    </xdr:sp>
    <xdr:clientData/>
  </xdr:oneCellAnchor>
  <xdr:oneCellAnchor>
    <xdr:from>
      <xdr:col>0</xdr:col>
      <xdr:colOff>101600</xdr:colOff>
      <xdr:row>93</xdr:row>
      <xdr:rowOff>134865</xdr:rowOff>
    </xdr:from>
    <xdr:ext cx="965200" cy="217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/>
      </xdr:nvSpPr>
      <xdr:spPr>
        <a:xfrm>
          <a:off x="101600" y="18632415"/>
          <a:ext cx="965200" cy="21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Sihlouette Trout</a:t>
          </a:r>
        </a:p>
      </xdr:txBody>
    </xdr:sp>
    <xdr:clientData/>
  </xdr:oneCellAnchor>
  <xdr:twoCellAnchor>
    <xdr:from>
      <xdr:col>2</xdr:col>
      <xdr:colOff>777875</xdr:colOff>
      <xdr:row>90</xdr:row>
      <xdr:rowOff>180974</xdr:rowOff>
    </xdr:from>
    <xdr:to>
      <xdr:col>3</xdr:col>
      <xdr:colOff>552450</xdr:colOff>
      <xdr:row>91</xdr:row>
      <xdr:rowOff>133349</xdr:rowOff>
    </xdr:to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/>
      </xdr:nvSpPr>
      <xdr:spPr>
        <a:xfrm>
          <a:off x="2692400" y="18107024"/>
          <a:ext cx="6604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Salmon Fly</a:t>
          </a:r>
        </a:p>
      </xdr:txBody>
    </xdr:sp>
    <xdr:clientData/>
  </xdr:twoCellAnchor>
  <xdr:oneCellAnchor>
    <xdr:from>
      <xdr:col>1</xdr:col>
      <xdr:colOff>742950</xdr:colOff>
      <xdr:row>74</xdr:row>
      <xdr:rowOff>19050</xdr:rowOff>
    </xdr:from>
    <xdr:ext cx="1714500" cy="28575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/>
      </xdr:nvSpPr>
      <xdr:spPr>
        <a:xfrm>
          <a:off x="1695450" y="15287625"/>
          <a:ext cx="1714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Fishing Images</a:t>
          </a:r>
        </a:p>
      </xdr:txBody>
    </xdr:sp>
    <xdr:clientData/>
  </xdr:oneCellAnchor>
  <xdr:twoCellAnchor>
    <xdr:from>
      <xdr:col>6</xdr:col>
      <xdr:colOff>0</xdr:colOff>
      <xdr:row>74</xdr:row>
      <xdr:rowOff>0</xdr:rowOff>
    </xdr:from>
    <xdr:to>
      <xdr:col>8</xdr:col>
      <xdr:colOff>0</xdr:colOff>
      <xdr:row>75</xdr:row>
      <xdr:rowOff>95250</xdr:rowOff>
    </xdr:to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/>
      </xdr:nvSpPr>
      <xdr:spPr>
        <a:xfrm>
          <a:off x="5314950" y="15078075"/>
          <a:ext cx="17716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Hunting Images</a:t>
          </a:r>
        </a:p>
      </xdr:txBody>
    </xdr:sp>
    <xdr:clientData/>
  </xdr:twoCellAnchor>
  <xdr:twoCellAnchor>
    <xdr:from>
      <xdr:col>3</xdr:col>
      <xdr:colOff>485775</xdr:colOff>
      <xdr:row>93</xdr:row>
      <xdr:rowOff>182881</xdr:rowOff>
    </xdr:from>
    <xdr:to>
      <xdr:col>4</xdr:col>
      <xdr:colOff>485775</xdr:colOff>
      <xdr:row>95</xdr:row>
      <xdr:rowOff>38100</xdr:rowOff>
    </xdr:to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/>
      </xdr:nvSpPr>
      <xdr:spPr>
        <a:xfrm>
          <a:off x="3286125" y="18680431"/>
          <a:ext cx="885825" cy="23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Sihlouette Carp</a:t>
          </a:r>
        </a:p>
      </xdr:txBody>
    </xdr:sp>
    <xdr:clientData/>
  </xdr:twoCellAnchor>
  <xdr:twoCellAnchor editAs="oneCell">
    <xdr:from>
      <xdr:col>3</xdr:col>
      <xdr:colOff>495300</xdr:colOff>
      <xdr:row>102</xdr:row>
      <xdr:rowOff>0</xdr:rowOff>
    </xdr:from>
    <xdr:to>
      <xdr:col>4</xdr:col>
      <xdr:colOff>495300</xdr:colOff>
      <xdr:row>103</xdr:row>
      <xdr:rowOff>169195</xdr:rowOff>
    </xdr:to>
    <xdr:pic>
      <xdr:nvPicPr>
        <xdr:cNvPr id="4942" name="Picture 4941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0800000">
          <a:off x="3295650" y="20212050"/>
          <a:ext cx="885825" cy="3596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127</xdr:row>
          <xdr:rowOff>95250</xdr:rowOff>
        </xdr:from>
        <xdr:to>
          <xdr:col>6</xdr:col>
          <xdr:colOff>523875</xdr:colOff>
          <xdr:row>132</xdr:row>
          <xdr:rowOff>104775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819191</xdr:colOff>
      <xdr:row>0</xdr:row>
      <xdr:rowOff>152406</xdr:rowOff>
    </xdr:from>
    <xdr:to>
      <xdr:col>4</xdr:col>
      <xdr:colOff>633647</xdr:colOff>
      <xdr:row>3</xdr:row>
      <xdr:rowOff>38106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33716" y="152406"/>
          <a:ext cx="1586106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92</xdr:row>
      <xdr:rowOff>38100</xdr:rowOff>
    </xdr:from>
    <xdr:to>
      <xdr:col>4</xdr:col>
      <xdr:colOff>695325</xdr:colOff>
      <xdr:row>94</xdr:row>
      <xdr:rowOff>37308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00" y="18345150"/>
          <a:ext cx="1485900" cy="380208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457199</xdr:colOff>
      <xdr:row>92</xdr:row>
      <xdr:rowOff>47625</xdr:rowOff>
    </xdr:from>
    <xdr:to>
      <xdr:col>2</xdr:col>
      <xdr:colOff>800099</xdr:colOff>
      <xdr:row>93</xdr:row>
      <xdr:rowOff>164363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899" y="18354675"/>
          <a:ext cx="1228725" cy="30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136</xdr:row>
      <xdr:rowOff>85726</xdr:rowOff>
    </xdr:from>
    <xdr:to>
      <xdr:col>13</xdr:col>
      <xdr:colOff>361947</xdr:colOff>
      <xdr:row>149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14299" y="24177626"/>
          <a:ext cx="8185148" cy="2428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</xdr:col>
      <xdr:colOff>295272</xdr:colOff>
      <xdr:row>136</xdr:row>
      <xdr:rowOff>123826</xdr:rowOff>
    </xdr:from>
    <xdr:ext cx="901339" cy="822960"/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3922" y="20935951"/>
          <a:ext cx="901339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142871</xdr:colOff>
      <xdr:row>136</xdr:row>
      <xdr:rowOff>114301</xdr:rowOff>
    </xdr:from>
    <xdr:ext cx="803366" cy="822960"/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1" y="20926426"/>
          <a:ext cx="803366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276225</xdr:colOff>
      <xdr:row>140</xdr:row>
      <xdr:rowOff>180975</xdr:rowOff>
    </xdr:from>
    <xdr:ext cx="1466850" cy="2488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21755100"/>
          <a:ext cx="1466850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2AZK Structured Trucker</a:t>
          </a:r>
        </a:p>
      </xdr:txBody>
    </xdr:sp>
    <xdr:clientData/>
  </xdr:oneCellAnchor>
  <xdr:oneCellAnchor>
    <xdr:from>
      <xdr:col>1</xdr:col>
      <xdr:colOff>1666873</xdr:colOff>
      <xdr:row>136</xdr:row>
      <xdr:rowOff>114300</xdr:rowOff>
    </xdr:from>
    <xdr:ext cx="859536" cy="822960"/>
    <xdr:pic>
      <xdr:nvPicPr>
        <xdr:cNvPr id="7" name="Picture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95523" y="20926425"/>
          <a:ext cx="859536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1466849</xdr:colOff>
      <xdr:row>141</xdr:row>
      <xdr:rowOff>19050</xdr:rowOff>
    </xdr:from>
    <xdr:to>
      <xdr:col>1</xdr:col>
      <xdr:colOff>2600325</xdr:colOff>
      <xdr:row>142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133599" y="23812500"/>
          <a:ext cx="1133476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2P1L Camo Trucker</a:t>
          </a:r>
        </a:p>
      </xdr:txBody>
    </xdr:sp>
    <xdr:clientData/>
  </xdr:twoCellAnchor>
  <xdr:oneCellAnchor>
    <xdr:from>
      <xdr:col>2</xdr:col>
      <xdr:colOff>695321</xdr:colOff>
      <xdr:row>136</xdr:row>
      <xdr:rowOff>133351</xdr:rowOff>
    </xdr:from>
    <xdr:ext cx="751401" cy="822960"/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95771" y="22974301"/>
          <a:ext cx="751401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2914645</xdr:colOff>
      <xdr:row>136</xdr:row>
      <xdr:rowOff>133351</xdr:rowOff>
    </xdr:from>
    <xdr:ext cx="722187" cy="822960"/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81395" y="22974301"/>
          <a:ext cx="722187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19051</xdr:colOff>
      <xdr:row>141</xdr:row>
      <xdr:rowOff>38099</xdr:rowOff>
    </xdr:from>
    <xdr:to>
      <xdr:col>5</xdr:col>
      <xdr:colOff>47626</xdr:colOff>
      <xdr:row>142</xdr:row>
      <xdr:rowOff>57150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619501" y="23831549"/>
          <a:ext cx="1504950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2PSC UPF 50 Ball Cap</a:t>
          </a:r>
        </a:p>
      </xdr:txBody>
    </xdr:sp>
    <xdr:clientData/>
  </xdr:twoCellAnchor>
  <xdr:oneCellAnchor>
    <xdr:from>
      <xdr:col>9</xdr:col>
      <xdr:colOff>457199</xdr:colOff>
      <xdr:row>136</xdr:row>
      <xdr:rowOff>104775</xdr:rowOff>
    </xdr:from>
    <xdr:ext cx="914400" cy="822960"/>
    <xdr:pic>
      <xdr:nvPicPr>
        <xdr:cNvPr id="12" name="Picture 1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29374" y="20916900"/>
          <a:ext cx="914400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104773</xdr:colOff>
      <xdr:row>136</xdr:row>
      <xdr:rowOff>123826</xdr:rowOff>
    </xdr:from>
    <xdr:ext cx="740664" cy="822960"/>
    <xdr:pic>
      <xdr:nvPicPr>
        <xdr:cNvPr id="13" name="Picture 15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53048" y="22964776"/>
          <a:ext cx="74066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276223</xdr:colOff>
      <xdr:row>136</xdr:row>
      <xdr:rowOff>104776</xdr:rowOff>
    </xdr:from>
    <xdr:ext cx="707744" cy="822960"/>
    <xdr:pic>
      <xdr:nvPicPr>
        <xdr:cNvPr id="14" name="Picture 1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62823" y="20916901"/>
          <a:ext cx="70774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104775</xdr:colOff>
      <xdr:row>141</xdr:row>
      <xdr:rowOff>9525</xdr:rowOff>
    </xdr:from>
    <xdr:ext cx="1143000" cy="24885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5991225" y="23802975"/>
          <a:ext cx="1143000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8X3C Twill Cap</a:t>
          </a:r>
        </a:p>
      </xdr:txBody>
    </xdr:sp>
    <xdr:clientData/>
  </xdr:oneCellAnchor>
  <xdr:oneCellAnchor>
    <xdr:from>
      <xdr:col>1</xdr:col>
      <xdr:colOff>1904999</xdr:colOff>
      <xdr:row>143</xdr:row>
      <xdr:rowOff>28576</xdr:rowOff>
    </xdr:from>
    <xdr:ext cx="786384" cy="822960"/>
    <xdr:pic>
      <xdr:nvPicPr>
        <xdr:cNvPr id="16" name="Picture 1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33649" y="22174201"/>
          <a:ext cx="78638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133346</xdr:colOff>
      <xdr:row>143</xdr:row>
      <xdr:rowOff>9526</xdr:rowOff>
    </xdr:from>
    <xdr:ext cx="842103" cy="822960"/>
    <xdr:pic>
      <xdr:nvPicPr>
        <xdr:cNvPr id="17" name="Picture 1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46" y="22155151"/>
          <a:ext cx="842103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342899</xdr:colOff>
      <xdr:row>143</xdr:row>
      <xdr:rowOff>9526</xdr:rowOff>
    </xdr:from>
    <xdr:ext cx="731520" cy="822960"/>
    <xdr:pic>
      <xdr:nvPicPr>
        <xdr:cNvPr id="18" name="Picture 18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1549" y="22155151"/>
          <a:ext cx="731520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1047749</xdr:colOff>
      <xdr:row>143</xdr:row>
      <xdr:rowOff>19051</xdr:rowOff>
    </xdr:from>
    <xdr:ext cx="840474" cy="822960"/>
    <xdr:pic>
      <xdr:nvPicPr>
        <xdr:cNvPr id="19" name="Picture 19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399" y="22164676"/>
          <a:ext cx="84047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276225</xdr:colOff>
      <xdr:row>147</xdr:row>
      <xdr:rowOff>95250</xdr:rowOff>
    </xdr:from>
    <xdr:to>
      <xdr:col>1</xdr:col>
      <xdr:colOff>1666875</xdr:colOff>
      <xdr:row>148</xdr:row>
      <xdr:rowOff>133350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904875" y="23002875"/>
          <a:ext cx="13906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8X3E</a:t>
          </a:r>
          <a:r>
            <a:rPr lang="en-US" sz="1000" baseline="0"/>
            <a:t> Trucker Cap</a:t>
          </a:r>
          <a:endParaRPr lang="en-US" sz="1000"/>
        </a:p>
      </xdr:txBody>
    </xdr:sp>
    <xdr:clientData/>
  </xdr:twoCellAnchor>
  <xdr:oneCellAnchor>
    <xdr:from>
      <xdr:col>2</xdr:col>
      <xdr:colOff>171449</xdr:colOff>
      <xdr:row>143</xdr:row>
      <xdr:rowOff>28576</xdr:rowOff>
    </xdr:from>
    <xdr:ext cx="841663" cy="822960"/>
    <xdr:pic>
      <xdr:nvPicPr>
        <xdr:cNvPr id="21" name="Picture 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71899" y="24203026"/>
          <a:ext cx="841663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171449</xdr:colOff>
      <xdr:row>143</xdr:row>
      <xdr:rowOff>47626</xdr:rowOff>
    </xdr:from>
    <xdr:ext cx="822960" cy="822960"/>
    <xdr:pic>
      <xdr:nvPicPr>
        <xdr:cNvPr id="22" name="Picture 10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9149" y="24222076"/>
          <a:ext cx="822960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419099</xdr:colOff>
      <xdr:row>147</xdr:row>
      <xdr:rowOff>95251</xdr:rowOff>
    </xdr:from>
    <xdr:ext cx="1143000" cy="24885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4019549" y="25031701"/>
          <a:ext cx="1143000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8X3G Waxed Cap</a:t>
          </a:r>
        </a:p>
      </xdr:txBody>
    </xdr:sp>
    <xdr:clientData/>
  </xdr:oneCellAnchor>
  <xdr:oneCellAnchor>
    <xdr:from>
      <xdr:col>11</xdr:col>
      <xdr:colOff>104773</xdr:colOff>
      <xdr:row>143</xdr:row>
      <xdr:rowOff>9526</xdr:rowOff>
    </xdr:from>
    <xdr:ext cx="923927" cy="822960"/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238873" y="24183976"/>
          <a:ext cx="923927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190497</xdr:colOff>
      <xdr:row>147</xdr:row>
      <xdr:rowOff>47626</xdr:rowOff>
    </xdr:from>
    <xdr:ext cx="1676403" cy="24885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5829297" y="24984076"/>
          <a:ext cx="1676403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2PKB Mesh Blaze Wax Brim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89"/>
  <sheetViews>
    <sheetView showGridLines="0" showRowColHeaders="0" showRuler="0" view="pageLayout" zoomScaleNormal="100" zoomScaleSheetLayoutView="100" workbookViewId="0">
      <selection activeCell="A45" sqref="A45:E47"/>
    </sheetView>
  </sheetViews>
  <sheetFormatPr defaultColWidth="13.28515625" defaultRowHeight="15" x14ac:dyDescent="0.25"/>
  <cols>
    <col min="1" max="1" width="15.42578125" customWidth="1"/>
    <col min="3" max="3" width="13.28515625" customWidth="1"/>
    <col min="8" max="8" width="13.85546875" style="20" customWidth="1"/>
    <col min="9" max="9" width="13.28515625" style="20" hidden="1" customWidth="1"/>
    <col min="10" max="10" width="16.28515625" style="20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</row>
    <row r="2" spans="1:10" x14ac:dyDescent="0.25">
      <c r="A2" s="23"/>
      <c r="B2" s="23"/>
      <c r="C2" s="23"/>
      <c r="D2" s="23"/>
      <c r="E2" s="23"/>
      <c r="F2" s="23"/>
      <c r="G2" s="23"/>
      <c r="H2" s="23"/>
    </row>
    <row r="3" spans="1:10" x14ac:dyDescent="0.25">
      <c r="A3" s="23"/>
      <c r="B3" s="23"/>
      <c r="C3" s="23"/>
      <c r="D3" s="23"/>
      <c r="E3" s="23"/>
      <c r="F3" s="23"/>
      <c r="G3" s="23"/>
      <c r="H3" s="23"/>
    </row>
    <row r="4" spans="1:10" x14ac:dyDescent="0.25">
      <c r="A4" s="23"/>
      <c r="B4" s="23"/>
      <c r="C4" s="23"/>
      <c r="D4" s="23"/>
      <c r="E4" s="23"/>
      <c r="F4" s="23"/>
      <c r="G4" s="23"/>
      <c r="H4" s="23"/>
    </row>
    <row r="5" spans="1:10" x14ac:dyDescent="0.25">
      <c r="A5" s="23"/>
      <c r="B5" s="23"/>
      <c r="C5" s="23"/>
      <c r="D5" s="23"/>
      <c r="E5" s="23"/>
      <c r="F5" s="23"/>
      <c r="G5" s="23"/>
      <c r="H5" s="23"/>
    </row>
    <row r="6" spans="1:10" x14ac:dyDescent="0.25">
      <c r="A6" s="20"/>
      <c r="B6" s="20"/>
      <c r="C6" s="20"/>
      <c r="D6" s="20"/>
      <c r="E6" s="20"/>
      <c r="F6" s="20"/>
      <c r="G6" s="20"/>
    </row>
    <row r="7" spans="1:10" x14ac:dyDescent="0.25">
      <c r="A7" s="20"/>
      <c r="B7" s="20"/>
      <c r="C7" s="20"/>
      <c r="D7" s="20"/>
      <c r="E7" s="20"/>
      <c r="F7" s="20"/>
      <c r="G7" s="20"/>
    </row>
    <row r="8" spans="1:10" x14ac:dyDescent="0.25">
      <c r="A8" s="20"/>
      <c r="B8" s="20"/>
      <c r="C8" s="20"/>
      <c r="D8" s="20"/>
      <c r="E8" s="20"/>
      <c r="F8" s="20"/>
      <c r="G8" s="20"/>
    </row>
    <row r="9" spans="1:10" x14ac:dyDescent="0.25">
      <c r="A9" s="20"/>
      <c r="B9" s="20"/>
      <c r="C9" s="20"/>
      <c r="D9" s="20"/>
      <c r="E9" s="20"/>
      <c r="F9" s="20"/>
      <c r="G9" s="20"/>
    </row>
    <row r="10" spans="1:10" x14ac:dyDescent="0.25">
      <c r="A10" s="20"/>
      <c r="B10" s="20"/>
      <c r="C10" s="20"/>
      <c r="D10" s="20"/>
      <c r="E10" s="20"/>
      <c r="F10" s="20"/>
      <c r="G10" s="20"/>
    </row>
    <row r="11" spans="1:10" x14ac:dyDescent="0.25">
      <c r="A11" s="20"/>
      <c r="B11" s="20"/>
      <c r="C11" s="20"/>
      <c r="D11" s="20"/>
      <c r="E11" s="20"/>
      <c r="F11" s="20"/>
      <c r="G11" s="20"/>
      <c r="J11" s="124"/>
    </row>
    <row r="12" spans="1:10" x14ac:dyDescent="0.25">
      <c r="A12" s="20"/>
      <c r="B12" s="20"/>
      <c r="C12" s="20"/>
      <c r="D12" s="20"/>
      <c r="E12" s="20"/>
      <c r="F12" s="20"/>
      <c r="G12" s="20"/>
    </row>
    <row r="13" spans="1:10" x14ac:dyDescent="0.25">
      <c r="A13" s="20"/>
      <c r="B13" s="20"/>
      <c r="C13" s="20"/>
      <c r="D13" s="20"/>
      <c r="E13" s="20"/>
      <c r="F13" s="20"/>
      <c r="G13" s="20"/>
    </row>
    <row r="14" spans="1:10" x14ac:dyDescent="0.25">
      <c r="A14" s="20"/>
      <c r="B14" s="20"/>
      <c r="C14" s="20"/>
      <c r="D14" s="20"/>
      <c r="E14" s="20"/>
      <c r="F14" s="20"/>
      <c r="G14" s="20"/>
    </row>
    <row r="15" spans="1:10" x14ac:dyDescent="0.25">
      <c r="A15" s="20"/>
      <c r="B15" s="20"/>
      <c r="C15" s="20"/>
      <c r="D15" s="20"/>
      <c r="E15" s="20"/>
      <c r="F15" s="20"/>
      <c r="G15" s="20"/>
    </row>
    <row r="16" spans="1:10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  <row r="18" spans="1:7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0"/>
      <c r="B22" s="20"/>
      <c r="C22" s="20"/>
      <c r="D22" s="20"/>
      <c r="E22" s="20"/>
      <c r="F22" s="20"/>
      <c r="G22" s="20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20"/>
      <c r="C24" s="20"/>
      <c r="D24" s="20"/>
      <c r="E24" s="20"/>
      <c r="F24" s="20"/>
      <c r="G24" s="20"/>
    </row>
    <row r="25" spans="1:7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9" x14ac:dyDescent="0.25">
      <c r="A33" s="20"/>
      <c r="B33" s="20"/>
      <c r="C33" s="20"/>
      <c r="D33" s="20"/>
      <c r="E33" s="20"/>
      <c r="F33" s="20"/>
      <c r="G33" s="20"/>
    </row>
    <row r="34" spans="1:9" x14ac:dyDescent="0.25">
      <c r="A34" s="20"/>
      <c r="B34" s="20"/>
      <c r="C34" s="20"/>
      <c r="D34" s="20"/>
      <c r="E34" s="20"/>
      <c r="F34" s="20"/>
      <c r="G34" s="20"/>
    </row>
    <row r="35" spans="1:9" x14ac:dyDescent="0.25">
      <c r="A35" s="20"/>
      <c r="B35" s="20"/>
      <c r="C35" s="20"/>
      <c r="D35" s="20"/>
      <c r="E35" s="20"/>
      <c r="F35" s="20"/>
      <c r="G35" s="20"/>
    </row>
    <row r="36" spans="1:9" x14ac:dyDescent="0.25">
      <c r="A36" s="20"/>
      <c r="B36" s="20"/>
      <c r="C36" s="20"/>
      <c r="D36" s="20"/>
      <c r="E36" s="20"/>
      <c r="F36" s="20"/>
      <c r="G36" s="20"/>
    </row>
    <row r="37" spans="1:9" ht="15.75" thickBot="1" x14ac:dyDescent="0.3">
      <c r="A37" s="20"/>
      <c r="B37" s="20"/>
      <c r="C37" s="20"/>
      <c r="D37" s="20"/>
      <c r="E37" s="20"/>
      <c r="F37" s="20"/>
      <c r="G37" s="20"/>
      <c r="H37" s="77"/>
    </row>
    <row r="38" spans="1:9" ht="21.6" customHeight="1" thickTop="1" thickBot="1" x14ac:dyDescent="0.3">
      <c r="A38" s="20" t="s">
        <v>34</v>
      </c>
      <c r="B38" s="21"/>
      <c r="C38" s="21"/>
      <c r="D38" s="4"/>
      <c r="E38" s="20"/>
      <c r="F38" s="20"/>
      <c r="G38" s="77"/>
    </row>
    <row r="39" spans="1:9" ht="15.75" thickTop="1" x14ac:dyDescent="0.25">
      <c r="A39" s="20"/>
      <c r="B39" s="20"/>
      <c r="C39" s="20"/>
      <c r="D39" s="21"/>
      <c r="E39" s="20"/>
      <c r="F39" s="20"/>
      <c r="G39" s="212"/>
      <c r="H39" s="212"/>
      <c r="I39" s="212"/>
    </row>
    <row r="40" spans="1:9" ht="15.75" thickBot="1" x14ac:dyDescent="0.3">
      <c r="A40" s="12" t="s">
        <v>7</v>
      </c>
      <c r="B40" s="11"/>
      <c r="C40" s="20"/>
      <c r="D40" s="20"/>
      <c r="E40" s="20"/>
      <c r="G40" s="20" t="s">
        <v>8</v>
      </c>
    </row>
    <row r="41" spans="1:9" ht="21.6" customHeight="1" thickBot="1" x14ac:dyDescent="0.3">
      <c r="A41" s="234"/>
      <c r="B41" s="237"/>
      <c r="C41" s="237"/>
      <c r="D41" s="235"/>
      <c r="E41" s="5"/>
      <c r="G41" s="234"/>
      <c r="H41" s="235"/>
    </row>
    <row r="42" spans="1:9" x14ac:dyDescent="0.25">
      <c r="A42" s="20"/>
      <c r="B42" s="20"/>
      <c r="C42" s="20"/>
      <c r="D42" s="20"/>
      <c r="E42" s="20"/>
      <c r="F42" s="20"/>
      <c r="G42" s="20"/>
    </row>
    <row r="43" spans="1:9" x14ac:dyDescent="0.25">
      <c r="A43" s="11"/>
      <c r="D43" s="12"/>
      <c r="E43" s="20"/>
      <c r="H43" s="12"/>
    </row>
    <row r="44" spans="1:9" ht="15.75" thickBot="1" x14ac:dyDescent="0.3">
      <c r="A44" s="212" t="s">
        <v>37</v>
      </c>
      <c r="B44" s="212"/>
      <c r="C44" s="236"/>
      <c r="D44" s="236"/>
      <c r="E44" s="236"/>
      <c r="F44" s="236"/>
      <c r="G44" s="21"/>
      <c r="H44" s="120"/>
    </row>
    <row r="45" spans="1:9" ht="21.6" customHeight="1" x14ac:dyDescent="0.25">
      <c r="A45" s="238"/>
      <c r="B45" s="239"/>
      <c r="C45" s="239"/>
      <c r="D45" s="239"/>
      <c r="E45" s="240"/>
      <c r="F45" s="20"/>
      <c r="G45" s="20"/>
    </row>
    <row r="46" spans="1:9" x14ac:dyDescent="0.25">
      <c r="A46" s="241"/>
      <c r="B46" s="242"/>
      <c r="C46" s="242"/>
      <c r="D46" s="242"/>
      <c r="E46" s="243"/>
      <c r="F46" s="20"/>
      <c r="G46" s="20"/>
    </row>
    <row r="47" spans="1:9" ht="15.75" thickBot="1" x14ac:dyDescent="0.3">
      <c r="A47" s="244"/>
      <c r="B47" s="245"/>
      <c r="C47" s="245"/>
      <c r="D47" s="245"/>
      <c r="E47" s="246"/>
      <c r="F47" s="20"/>
      <c r="G47" s="20"/>
    </row>
    <row r="48" spans="1:9" x14ac:dyDescent="0.25">
      <c r="C48" s="20"/>
      <c r="F48" s="20"/>
      <c r="G48" s="20"/>
    </row>
    <row r="49" spans="1:8" x14ac:dyDescent="0.25">
      <c r="A49" s="20"/>
      <c r="B49" s="20"/>
      <c r="C49" s="20"/>
      <c r="D49" s="20"/>
      <c r="E49" s="20"/>
      <c r="F49" s="20"/>
      <c r="G49" s="20"/>
    </row>
    <row r="50" spans="1:8" ht="15.75" thickBot="1" x14ac:dyDescent="0.3">
      <c r="A50" s="11" t="s">
        <v>13</v>
      </c>
      <c r="B50" s="20"/>
      <c r="C50" s="20"/>
      <c r="D50" s="20"/>
      <c r="E50" s="20"/>
      <c r="F50" s="20"/>
      <c r="G50" s="20"/>
    </row>
    <row r="51" spans="1:8" ht="21.6" customHeight="1" thickTop="1" thickBot="1" x14ac:dyDescent="0.3">
      <c r="A51" s="213"/>
      <c r="B51" s="215"/>
      <c r="C51" s="215"/>
      <c r="D51" s="215"/>
      <c r="E51" s="215"/>
      <c r="F51" s="214"/>
      <c r="G51" s="20"/>
    </row>
    <row r="52" spans="1:8" ht="21.6" customHeight="1" thickTop="1" x14ac:dyDescent="0.25">
      <c r="G52" s="20"/>
    </row>
    <row r="53" spans="1:8" ht="21.6" customHeight="1" thickBot="1" x14ac:dyDescent="0.3">
      <c r="A53" s="11" t="s">
        <v>9</v>
      </c>
      <c r="D53" s="11" t="s">
        <v>10</v>
      </c>
      <c r="E53" s="20"/>
      <c r="G53" s="20"/>
    </row>
    <row r="54" spans="1:8" ht="16.5" thickTop="1" thickBot="1" x14ac:dyDescent="0.3">
      <c r="A54" s="213"/>
      <c r="B54" s="214"/>
      <c r="D54" s="247"/>
      <c r="E54" s="248"/>
      <c r="F54" s="249"/>
      <c r="G54" s="20"/>
    </row>
    <row r="55" spans="1:8" ht="15.75" thickTop="1" x14ac:dyDescent="0.25">
      <c r="A55" s="11"/>
      <c r="B55" s="20"/>
      <c r="C55" s="7"/>
      <c r="D55" s="7"/>
      <c r="E55" s="7"/>
      <c r="F55" s="20"/>
      <c r="G55" s="20"/>
    </row>
    <row r="56" spans="1:8" x14ac:dyDescent="0.25">
      <c r="A56" s="212"/>
      <c r="B56" s="212"/>
      <c r="C56" s="20"/>
      <c r="D56" s="20"/>
      <c r="E56" s="20"/>
      <c r="F56" s="20"/>
      <c r="G56" s="20"/>
      <c r="H56" s="5"/>
    </row>
    <row r="57" spans="1:8" ht="15.75" thickBot="1" x14ac:dyDescent="0.3">
      <c r="A57" s="11" t="s">
        <v>12</v>
      </c>
      <c r="B57" s="20"/>
      <c r="C57" s="20"/>
      <c r="D57" s="11" t="s">
        <v>11</v>
      </c>
      <c r="E57" s="20"/>
      <c r="F57" s="20"/>
      <c r="G57" s="20"/>
    </row>
    <row r="58" spans="1:8" ht="16.5" thickTop="1" thickBot="1" x14ac:dyDescent="0.3">
      <c r="A58" s="225"/>
      <c r="B58" s="226"/>
      <c r="C58" s="20"/>
      <c r="D58" s="225"/>
      <c r="E58" s="226"/>
      <c r="F58" s="20"/>
      <c r="G58" s="20"/>
    </row>
    <row r="59" spans="1:8" ht="15.75" thickTop="1" x14ac:dyDescent="0.25">
      <c r="A59" s="20"/>
      <c r="B59" s="20"/>
      <c r="C59" s="20"/>
      <c r="D59" s="20"/>
      <c r="E59" s="20"/>
      <c r="F59" s="20"/>
      <c r="G59" s="20"/>
    </row>
    <row r="60" spans="1:8" x14ac:dyDescent="0.25">
      <c r="A60" s="20"/>
      <c r="B60" s="20"/>
      <c r="C60" s="20"/>
      <c r="D60" s="20"/>
      <c r="E60" s="20"/>
      <c r="F60" s="20"/>
      <c r="G60" s="20"/>
    </row>
    <row r="61" spans="1:8" x14ac:dyDescent="0.25">
      <c r="A61" s="20"/>
      <c r="B61" s="20"/>
      <c r="C61" s="20"/>
      <c r="D61" s="20"/>
      <c r="E61" s="20"/>
      <c r="F61" s="20"/>
      <c r="G61" s="20"/>
    </row>
    <row r="62" spans="1:8" x14ac:dyDescent="0.25">
      <c r="A62" s="20"/>
      <c r="B62" s="20"/>
      <c r="C62" s="20"/>
      <c r="D62" s="20"/>
      <c r="E62" s="20"/>
      <c r="F62" s="20"/>
      <c r="G62" s="20"/>
    </row>
    <row r="63" spans="1:8" x14ac:dyDescent="0.25">
      <c r="A63" s="20"/>
      <c r="B63" s="20"/>
      <c r="C63" s="20"/>
      <c r="D63" s="20"/>
      <c r="E63" s="20"/>
      <c r="F63" s="20"/>
      <c r="G63" s="20"/>
    </row>
    <row r="64" spans="1:8" x14ac:dyDescent="0.25">
      <c r="A64" s="20"/>
      <c r="B64" s="20"/>
      <c r="C64" s="20"/>
      <c r="D64" s="20"/>
      <c r="E64" s="20"/>
      <c r="F64" s="20"/>
      <c r="G64" s="20"/>
    </row>
    <row r="65" spans="1:8" x14ac:dyDescent="0.25">
      <c r="A65" s="20"/>
      <c r="B65" s="20"/>
      <c r="C65" s="20"/>
      <c r="D65" s="20"/>
      <c r="E65" s="20"/>
      <c r="F65" s="20"/>
      <c r="G65" s="20"/>
    </row>
    <row r="66" spans="1:8" x14ac:dyDescent="0.25">
      <c r="A66" s="20"/>
      <c r="B66" s="5"/>
      <c r="C66" s="5"/>
      <c r="D66" s="5"/>
      <c r="E66" s="5"/>
      <c r="F66" s="20"/>
      <c r="G66" s="20"/>
    </row>
    <row r="67" spans="1:8" x14ac:dyDescent="0.25">
      <c r="A67" s="20"/>
      <c r="B67" s="22"/>
      <c r="C67" s="22"/>
      <c r="D67" s="22"/>
      <c r="E67" s="22"/>
      <c r="F67" s="22"/>
      <c r="G67" s="22"/>
      <c r="H67" s="22"/>
    </row>
    <row r="68" spans="1:8" x14ac:dyDescent="0.25">
      <c r="A68" s="20"/>
      <c r="B68" s="5"/>
      <c r="C68" s="5"/>
      <c r="D68" s="5"/>
      <c r="E68" s="5"/>
      <c r="F68" s="20"/>
      <c r="G68" s="20"/>
    </row>
    <row r="69" spans="1:8" ht="18.75" x14ac:dyDescent="0.3">
      <c r="A69" s="24"/>
      <c r="B69" s="10"/>
      <c r="C69" s="5"/>
      <c r="D69" s="5"/>
      <c r="E69" s="5"/>
      <c r="F69" s="20"/>
      <c r="G69" s="20"/>
    </row>
    <row r="70" spans="1:8" ht="15.75" thickBot="1" x14ac:dyDescent="0.3">
      <c r="A70" s="28"/>
      <c r="B70" s="28"/>
      <c r="C70" s="28"/>
      <c r="D70" s="28"/>
      <c r="E70" s="28"/>
      <c r="F70" s="28"/>
      <c r="G70" s="20"/>
    </row>
    <row r="71" spans="1:8" ht="22.5" thickTop="1" thickBot="1" x14ac:dyDescent="0.4">
      <c r="A71" s="213"/>
      <c r="B71" s="215"/>
      <c r="C71" s="215"/>
      <c r="D71" s="215"/>
      <c r="E71" s="215"/>
      <c r="F71" s="214"/>
      <c r="G71" s="20"/>
      <c r="H71" s="78" t="s">
        <v>36</v>
      </c>
    </row>
    <row r="72" spans="1:8" ht="15.75" thickTop="1" x14ac:dyDescent="0.25">
      <c r="E72" s="5"/>
      <c r="F72" s="20"/>
      <c r="G72" s="20"/>
    </row>
    <row r="73" spans="1:8" x14ac:dyDescent="0.25">
      <c r="A73" s="5"/>
      <c r="B73" s="5"/>
      <c r="C73" s="5"/>
      <c r="D73" s="5"/>
      <c r="E73" s="5"/>
      <c r="F73" s="20"/>
      <c r="G73" s="20"/>
    </row>
    <row r="74" spans="1:8" x14ac:dyDescent="0.25">
      <c r="A74" s="20"/>
      <c r="B74" s="5"/>
      <c r="C74" s="20"/>
      <c r="D74" s="20"/>
      <c r="E74" s="20"/>
      <c r="F74" s="20"/>
      <c r="G74" s="20"/>
    </row>
    <row r="75" spans="1:8" x14ac:dyDescent="0.25">
      <c r="A75" s="5"/>
      <c r="B75" s="5"/>
      <c r="C75" s="20"/>
      <c r="D75" s="20"/>
      <c r="E75" s="20"/>
      <c r="F75" s="20"/>
      <c r="G75" s="20"/>
    </row>
    <row r="76" spans="1:8" ht="15.75" thickBot="1" x14ac:dyDescent="0.3">
      <c r="A76" s="21"/>
      <c r="B76" s="20"/>
      <c r="C76" s="20"/>
      <c r="D76" s="20"/>
      <c r="E76" s="20"/>
      <c r="F76" s="20"/>
      <c r="G76" s="20"/>
    </row>
    <row r="77" spans="1:8" ht="16.5" thickTop="1" thickBot="1" x14ac:dyDescent="0.3">
      <c r="A77" s="213" t="s">
        <v>18</v>
      </c>
      <c r="B77" s="214"/>
      <c r="C77" s="20"/>
      <c r="D77" s="20"/>
      <c r="E77" s="20"/>
      <c r="G77" s="213" t="s">
        <v>53</v>
      </c>
      <c r="H77" s="214"/>
    </row>
    <row r="78" spans="1:8" ht="15.75" thickTop="1" x14ac:dyDescent="0.25">
      <c r="A78" s="20"/>
      <c r="B78" s="20"/>
      <c r="C78" s="20"/>
      <c r="D78" s="20"/>
      <c r="E78" s="20"/>
      <c r="F78" s="20"/>
      <c r="G78" s="20"/>
    </row>
    <row r="79" spans="1:8" x14ac:dyDescent="0.25">
      <c r="A79" s="20"/>
      <c r="B79" s="20"/>
      <c r="C79" s="20"/>
      <c r="D79" s="20"/>
      <c r="E79" s="20"/>
      <c r="F79" s="20"/>
      <c r="G79" s="20"/>
    </row>
    <row r="80" spans="1:8" x14ac:dyDescent="0.25">
      <c r="A80" s="5"/>
      <c r="B80" s="20"/>
      <c r="C80" s="20"/>
      <c r="D80" s="20"/>
      <c r="E80" s="20"/>
      <c r="F80" s="20"/>
      <c r="G80" s="20"/>
    </row>
    <row r="81" spans="1:7" x14ac:dyDescent="0.25">
      <c r="A81" s="10"/>
      <c r="B81" s="20"/>
      <c r="C81" s="20"/>
      <c r="D81" s="20"/>
      <c r="E81" s="20"/>
      <c r="F81" s="20"/>
      <c r="G81" s="20"/>
    </row>
    <row r="82" spans="1:7" x14ac:dyDescent="0.25">
      <c r="A82" s="10"/>
      <c r="B82" s="20"/>
      <c r="C82" s="20"/>
      <c r="D82" s="20"/>
      <c r="E82" s="20"/>
      <c r="F82" s="20"/>
      <c r="G82" s="20"/>
    </row>
    <row r="83" spans="1:7" x14ac:dyDescent="0.25">
      <c r="A83" s="10"/>
      <c r="B83" s="20"/>
      <c r="C83" s="20"/>
      <c r="D83" s="20"/>
      <c r="E83" s="20"/>
      <c r="F83" s="20"/>
      <c r="G83" s="20"/>
    </row>
    <row r="84" spans="1:7" x14ac:dyDescent="0.25">
      <c r="A84" s="1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0"/>
      <c r="B86" s="20"/>
      <c r="C86" s="20"/>
      <c r="D86" s="20"/>
      <c r="E86" s="20"/>
      <c r="F86" s="20"/>
      <c r="G86" s="20"/>
    </row>
    <row r="87" spans="1:7" x14ac:dyDescent="0.25">
      <c r="A87" s="20"/>
      <c r="B87" s="20"/>
      <c r="C87" s="20"/>
      <c r="D87" s="20"/>
      <c r="E87" s="20"/>
      <c r="F87" s="20"/>
      <c r="G87" s="20"/>
    </row>
    <row r="88" spans="1:7" x14ac:dyDescent="0.25">
      <c r="A88" s="20"/>
      <c r="B88" s="20"/>
      <c r="C88" s="20"/>
      <c r="D88" s="20"/>
      <c r="E88" s="20"/>
      <c r="F88" s="20"/>
      <c r="G88" s="20"/>
    </row>
    <row r="89" spans="1:7" x14ac:dyDescent="0.25">
      <c r="A89" s="20"/>
      <c r="B89" s="20"/>
      <c r="C89" s="20"/>
      <c r="D89" s="20"/>
      <c r="E89" s="20"/>
      <c r="F89" s="20"/>
      <c r="G89" s="20"/>
    </row>
    <row r="90" spans="1:7" x14ac:dyDescent="0.25">
      <c r="A90" s="20"/>
      <c r="B90" s="20"/>
      <c r="C90" s="20"/>
      <c r="D90" s="20"/>
      <c r="E90" s="20"/>
      <c r="F90" s="20"/>
      <c r="G90" s="20"/>
    </row>
    <row r="91" spans="1:7" x14ac:dyDescent="0.25">
      <c r="A91" s="20"/>
      <c r="B91" s="20"/>
      <c r="C91" s="20"/>
      <c r="D91" s="20"/>
      <c r="E91" s="20"/>
      <c r="F91" s="20"/>
      <c r="G91" s="20"/>
    </row>
    <row r="92" spans="1:7" x14ac:dyDescent="0.25">
      <c r="A92" s="20"/>
      <c r="B92" s="20"/>
      <c r="C92" s="20"/>
      <c r="D92" s="20"/>
      <c r="E92" s="20"/>
      <c r="F92" s="20"/>
      <c r="G92" s="20"/>
    </row>
    <row r="93" spans="1:7" x14ac:dyDescent="0.25">
      <c r="A93" s="20"/>
      <c r="B93" s="20"/>
      <c r="C93" s="20"/>
      <c r="D93" s="20"/>
      <c r="E93" s="20"/>
      <c r="F93" s="20"/>
      <c r="G93" s="20"/>
    </row>
    <row r="94" spans="1:7" x14ac:dyDescent="0.25">
      <c r="A94" s="20"/>
      <c r="B94" s="20"/>
      <c r="C94" s="20"/>
      <c r="D94" s="20"/>
      <c r="E94" s="20"/>
      <c r="F94" s="20"/>
      <c r="G94" s="20"/>
    </row>
    <row r="95" spans="1:7" x14ac:dyDescent="0.25">
      <c r="A95" s="20"/>
      <c r="B95" s="20"/>
      <c r="C95" s="20"/>
      <c r="D95" s="20"/>
      <c r="E95" s="20"/>
      <c r="F95" s="20"/>
      <c r="G95" s="20"/>
    </row>
    <row r="96" spans="1:7" x14ac:dyDescent="0.25">
      <c r="A96" s="25"/>
      <c r="B96" s="20"/>
      <c r="C96" s="20"/>
      <c r="D96" s="20"/>
      <c r="E96" s="20"/>
      <c r="F96" s="20"/>
      <c r="G96" s="20"/>
    </row>
    <row r="97" spans="1:21" x14ac:dyDescent="0.25">
      <c r="A97" s="20"/>
      <c r="B97" s="20"/>
      <c r="C97" s="20"/>
      <c r="D97" s="20"/>
      <c r="E97" s="20"/>
      <c r="F97" s="20"/>
      <c r="G97" s="20"/>
    </row>
    <row r="98" spans="1:21" x14ac:dyDescent="0.25">
      <c r="A98" s="20"/>
      <c r="B98" s="20"/>
      <c r="C98" s="20"/>
      <c r="D98" s="20"/>
      <c r="E98" s="20"/>
      <c r="F98" s="20"/>
      <c r="G98" s="20"/>
    </row>
    <row r="99" spans="1:21" x14ac:dyDescent="0.25">
      <c r="A99" s="20"/>
      <c r="B99" s="20"/>
      <c r="C99" s="20"/>
      <c r="D99" s="20"/>
      <c r="E99" s="20"/>
      <c r="F99" s="20"/>
      <c r="G99" s="20"/>
    </row>
    <row r="100" spans="1:21" x14ac:dyDescent="0.25">
      <c r="A100" s="20"/>
      <c r="B100" s="20"/>
      <c r="C100" s="20"/>
      <c r="D100" s="20"/>
      <c r="E100" s="20"/>
      <c r="F100" s="20"/>
      <c r="G100" s="20"/>
    </row>
    <row r="101" spans="1:21" x14ac:dyDescent="0.25">
      <c r="A101" s="20"/>
      <c r="B101" s="20"/>
      <c r="C101" s="20"/>
      <c r="D101" s="20"/>
      <c r="E101" s="20"/>
      <c r="F101" s="20"/>
      <c r="G101" s="20"/>
    </row>
    <row r="102" spans="1:21" x14ac:dyDescent="0.25">
      <c r="A102" s="20"/>
      <c r="B102" s="20"/>
      <c r="C102" s="20"/>
      <c r="D102" s="20"/>
      <c r="E102" s="20"/>
      <c r="F102" s="20"/>
      <c r="G102" s="20"/>
    </row>
    <row r="103" spans="1:21" x14ac:dyDescent="0.25">
      <c r="A103" s="20"/>
      <c r="B103" s="20"/>
      <c r="C103" s="20"/>
      <c r="D103" s="20"/>
      <c r="E103" s="20"/>
      <c r="F103" s="20"/>
      <c r="G103" s="20"/>
      <c r="R103" s="1"/>
      <c r="S103" s="1"/>
      <c r="T103" s="1"/>
      <c r="U103" s="1"/>
    </row>
    <row r="104" spans="1:21" x14ac:dyDescent="0.25">
      <c r="A104" s="20"/>
      <c r="B104" s="20"/>
      <c r="C104" s="20"/>
      <c r="D104" s="20"/>
      <c r="E104" s="20"/>
      <c r="F104" s="20"/>
      <c r="G104" s="20"/>
      <c r="R104" s="1"/>
      <c r="S104" s="1"/>
      <c r="T104" s="1"/>
      <c r="U104" s="1"/>
    </row>
    <row r="105" spans="1:21" x14ac:dyDescent="0.25">
      <c r="A105" s="20"/>
      <c r="B105" s="20"/>
      <c r="C105" s="20"/>
      <c r="D105" s="20"/>
      <c r="E105" s="20"/>
      <c r="F105" s="20"/>
      <c r="G105" s="20"/>
      <c r="R105" s="1"/>
      <c r="S105" s="1"/>
      <c r="T105" s="1"/>
      <c r="U105" s="1"/>
    </row>
    <row r="106" spans="1:21" x14ac:dyDescent="0.25">
      <c r="A106" s="20"/>
      <c r="B106" s="20"/>
      <c r="C106" s="20"/>
      <c r="D106" s="20"/>
      <c r="E106" s="20"/>
      <c r="F106" s="20"/>
      <c r="G106" s="20"/>
      <c r="R106" s="1"/>
      <c r="S106" s="1"/>
      <c r="T106" s="1"/>
      <c r="U106" s="1"/>
    </row>
    <row r="107" spans="1:21" ht="15.75" thickBot="1" x14ac:dyDescent="0.3">
      <c r="A107" s="20" t="s">
        <v>1</v>
      </c>
      <c r="C107" s="20"/>
      <c r="D107" s="20"/>
      <c r="E107" s="20"/>
      <c r="F107" s="20" t="s">
        <v>4</v>
      </c>
      <c r="G107" s="20"/>
      <c r="R107" s="1"/>
      <c r="S107" s="1"/>
      <c r="T107" s="1"/>
      <c r="U107" s="1"/>
    </row>
    <row r="108" spans="1:21" ht="16.5" thickTop="1" thickBot="1" x14ac:dyDescent="0.3">
      <c r="A108" s="213"/>
      <c r="B108" s="215"/>
      <c r="C108" s="215"/>
      <c r="D108" s="214"/>
      <c r="E108" s="20"/>
      <c r="F108" s="213"/>
      <c r="G108" s="214"/>
      <c r="H108" s="2"/>
      <c r="R108" s="1"/>
      <c r="S108" s="1"/>
      <c r="T108" s="1"/>
      <c r="U108" s="1"/>
    </row>
    <row r="109" spans="1:21" ht="16.5" thickTop="1" thickBot="1" x14ac:dyDescent="0.3">
      <c r="A109" s="21" t="s">
        <v>2</v>
      </c>
      <c r="C109" s="20"/>
      <c r="D109" s="20"/>
      <c r="E109" s="20"/>
      <c r="F109" s="20" t="s">
        <v>5</v>
      </c>
      <c r="G109" s="20"/>
      <c r="R109" s="1"/>
      <c r="S109" s="1"/>
      <c r="T109" s="1"/>
      <c r="U109" s="1"/>
    </row>
    <row r="110" spans="1:21" ht="16.5" thickTop="1" thickBot="1" x14ac:dyDescent="0.3">
      <c r="A110" s="213"/>
      <c r="B110" s="215"/>
      <c r="C110" s="215"/>
      <c r="D110" s="214"/>
      <c r="E110" s="20"/>
      <c r="F110" s="213"/>
      <c r="G110" s="214"/>
      <c r="H110" s="2"/>
      <c r="R110" s="1"/>
      <c r="S110" s="1"/>
      <c r="T110" s="1"/>
      <c r="U110" s="1"/>
    </row>
    <row r="111" spans="1:21" ht="16.5" thickTop="1" thickBot="1" x14ac:dyDescent="0.3">
      <c r="A111" s="20" t="s">
        <v>3</v>
      </c>
      <c r="C111" s="20"/>
      <c r="D111" s="20"/>
      <c r="E111" s="20"/>
      <c r="F111" s="20" t="s">
        <v>6</v>
      </c>
      <c r="G111" s="20"/>
      <c r="R111" s="1"/>
      <c r="S111" s="1"/>
      <c r="T111" s="1"/>
      <c r="U111" s="1"/>
    </row>
    <row r="112" spans="1:21" ht="16.5" thickTop="1" thickBot="1" x14ac:dyDescent="0.3">
      <c r="A112" s="213"/>
      <c r="B112" s="215"/>
      <c r="C112" s="215"/>
      <c r="D112" s="214"/>
      <c r="E112" s="20"/>
      <c r="F112" s="213"/>
      <c r="G112" s="214"/>
      <c r="H112" s="2"/>
      <c r="R112" s="1"/>
      <c r="S112" s="1"/>
      <c r="T112" s="1"/>
      <c r="U112" s="1"/>
    </row>
    <row r="113" spans="1:21" ht="15.75" thickTop="1" x14ac:dyDescent="0.25">
      <c r="A113" s="20"/>
      <c r="B113" s="20"/>
      <c r="C113" s="20"/>
      <c r="D113" s="20"/>
      <c r="E113" s="20"/>
      <c r="F113" s="20"/>
      <c r="G113" s="20"/>
      <c r="R113" s="1"/>
      <c r="S113" s="1"/>
      <c r="T113" s="1"/>
      <c r="U113" s="1"/>
    </row>
    <row r="114" spans="1:21" x14ac:dyDescent="0.25">
      <c r="A114" s="20"/>
      <c r="B114" s="20"/>
      <c r="C114" s="20"/>
      <c r="D114" s="20"/>
      <c r="E114" s="20"/>
      <c r="F114" s="20"/>
      <c r="G114" s="20"/>
      <c r="R114" s="1"/>
      <c r="S114" s="1"/>
      <c r="T114" s="1"/>
      <c r="U114" s="1"/>
    </row>
    <row r="115" spans="1:21" x14ac:dyDescent="0.25">
      <c r="A115" s="20"/>
      <c r="B115" s="20"/>
      <c r="C115" s="20"/>
      <c r="D115" s="20"/>
      <c r="E115" s="20"/>
      <c r="F115" s="20"/>
      <c r="G115" s="20"/>
      <c r="R115" s="1"/>
      <c r="S115" s="1"/>
      <c r="T115" s="1"/>
      <c r="U115" s="1"/>
    </row>
    <row r="116" spans="1:21" x14ac:dyDescent="0.25">
      <c r="A116" s="20"/>
      <c r="B116" s="20"/>
      <c r="C116" s="20"/>
      <c r="D116" s="20"/>
      <c r="E116" s="20"/>
      <c r="F116" s="20"/>
      <c r="G116" s="20"/>
      <c r="R116" s="1"/>
      <c r="S116" s="1"/>
      <c r="T116" s="1"/>
      <c r="U116" s="1"/>
    </row>
    <row r="117" spans="1:21" x14ac:dyDescent="0.25">
      <c r="A117" s="20"/>
      <c r="B117" s="20"/>
      <c r="C117" s="9"/>
      <c r="D117" s="20"/>
      <c r="E117" s="20"/>
      <c r="F117" s="20"/>
      <c r="G117" s="20"/>
      <c r="R117" s="1"/>
      <c r="S117" s="1"/>
      <c r="T117" s="1"/>
      <c r="U117" s="1"/>
    </row>
    <row r="118" spans="1:21" x14ac:dyDescent="0.25">
      <c r="A118" s="20"/>
      <c r="B118" s="20"/>
      <c r="C118" s="9"/>
      <c r="D118" s="20"/>
      <c r="E118" s="20"/>
      <c r="F118" s="20"/>
      <c r="G118" s="20"/>
      <c r="R118" s="1"/>
      <c r="S118" s="1"/>
      <c r="T118" s="1"/>
      <c r="U118" s="1"/>
    </row>
    <row r="119" spans="1:21" x14ac:dyDescent="0.25">
      <c r="A119" s="21"/>
      <c r="B119" s="20"/>
      <c r="C119" s="9"/>
      <c r="D119" s="20"/>
      <c r="E119" s="20"/>
      <c r="F119" s="20"/>
      <c r="G119" s="20"/>
      <c r="R119" s="1"/>
      <c r="S119" s="1"/>
      <c r="T119" s="1"/>
      <c r="U119" s="1"/>
    </row>
    <row r="120" spans="1:21" x14ac:dyDescent="0.25">
      <c r="A120" s="21"/>
      <c r="B120" s="20"/>
      <c r="C120" s="9"/>
      <c r="D120" s="20"/>
      <c r="E120" s="20"/>
      <c r="F120" s="20"/>
      <c r="G120" s="20"/>
      <c r="R120" s="1"/>
      <c r="S120" s="1"/>
      <c r="T120" s="1"/>
      <c r="U120" s="1"/>
    </row>
    <row r="121" spans="1:21" x14ac:dyDescent="0.25">
      <c r="A121" s="21"/>
      <c r="B121" s="20"/>
      <c r="C121" s="9"/>
      <c r="D121" s="20"/>
      <c r="E121" s="20"/>
      <c r="F121" s="20"/>
      <c r="G121" s="20"/>
      <c r="R121" s="1"/>
      <c r="S121" s="1"/>
      <c r="T121" s="1"/>
      <c r="U121" s="1"/>
    </row>
    <row r="122" spans="1:21" ht="15.75" thickBot="1" x14ac:dyDescent="0.3">
      <c r="A122" s="20" t="s">
        <v>16</v>
      </c>
      <c r="B122" s="20"/>
      <c r="C122" s="9"/>
      <c r="D122" s="20"/>
      <c r="E122" s="20"/>
      <c r="F122" s="20"/>
      <c r="G122" s="20"/>
      <c r="R122" s="1"/>
      <c r="S122" s="1"/>
      <c r="T122" s="1"/>
      <c r="U122" s="1"/>
    </row>
    <row r="123" spans="1:21" ht="16.5" thickTop="1" thickBot="1" x14ac:dyDescent="0.3">
      <c r="A123" s="4" t="s">
        <v>18</v>
      </c>
      <c r="B123" s="20"/>
      <c r="C123" s="9"/>
      <c r="D123" s="20"/>
      <c r="E123" s="20"/>
      <c r="F123" s="20"/>
      <c r="G123" s="20"/>
      <c r="R123" s="1"/>
      <c r="S123" s="1"/>
      <c r="T123" s="1"/>
      <c r="U123" s="1"/>
    </row>
    <row r="124" spans="1:21" ht="15.75" thickTop="1" x14ac:dyDescent="0.25">
      <c r="A124" s="21"/>
      <c r="B124" s="20"/>
      <c r="C124" s="9"/>
      <c r="D124" s="20"/>
      <c r="E124" s="20"/>
      <c r="F124" s="20"/>
      <c r="G124" s="20"/>
      <c r="R124" s="1"/>
      <c r="S124" s="1"/>
      <c r="T124" s="1"/>
      <c r="U124" s="1"/>
    </row>
    <row r="125" spans="1:21" x14ac:dyDescent="0.25">
      <c r="A125" s="21"/>
      <c r="B125" s="20"/>
      <c r="C125" s="9"/>
      <c r="D125" s="20"/>
      <c r="E125" s="20"/>
      <c r="F125" s="20"/>
      <c r="G125" s="20"/>
      <c r="R125" s="1"/>
      <c r="S125" s="1"/>
      <c r="T125" s="1"/>
      <c r="U125" s="1"/>
    </row>
    <row r="126" spans="1:21" x14ac:dyDescent="0.25">
      <c r="A126" s="20"/>
      <c r="B126" s="20"/>
      <c r="C126" s="20"/>
      <c r="D126" s="20"/>
      <c r="E126" s="20"/>
      <c r="F126" s="20"/>
      <c r="G126" s="20"/>
      <c r="R126" s="1"/>
      <c r="S126" s="1"/>
      <c r="T126" s="1"/>
      <c r="U126" s="1"/>
    </row>
    <row r="127" spans="1:21" x14ac:dyDescent="0.25">
      <c r="A127" s="20"/>
      <c r="B127" s="20"/>
      <c r="C127" s="20"/>
      <c r="D127" s="20"/>
      <c r="E127" s="20"/>
      <c r="F127" s="20"/>
      <c r="G127" s="20"/>
    </row>
    <row r="128" spans="1:21" x14ac:dyDescent="0.25">
      <c r="A128" s="20"/>
      <c r="B128" s="20"/>
      <c r="C128" s="20"/>
      <c r="D128" s="20"/>
      <c r="E128" s="20"/>
      <c r="F128" s="20"/>
      <c r="G128" s="20"/>
    </row>
    <row r="129" spans="1:21" x14ac:dyDescent="0.25">
      <c r="A129" s="20"/>
      <c r="B129" s="20"/>
      <c r="C129" s="9"/>
      <c r="D129" s="20"/>
      <c r="E129" s="20"/>
      <c r="F129" s="20"/>
      <c r="G129" s="20"/>
    </row>
    <row r="130" spans="1:21" x14ac:dyDescent="0.25">
      <c r="A130" s="20"/>
      <c r="B130" s="20"/>
      <c r="C130" s="20"/>
      <c r="D130" s="20"/>
      <c r="E130" s="20"/>
      <c r="F130" s="20"/>
      <c r="G130" s="20"/>
    </row>
    <row r="131" spans="1:21" x14ac:dyDescent="0.25">
      <c r="A131" s="20"/>
      <c r="B131" s="20"/>
      <c r="C131" s="20"/>
      <c r="D131" s="20"/>
      <c r="E131" s="20"/>
      <c r="F131" s="20"/>
      <c r="G131" s="20"/>
    </row>
    <row r="132" spans="1:21" x14ac:dyDescent="0.25">
      <c r="A132" s="20"/>
      <c r="B132" s="20"/>
      <c r="C132" s="20"/>
      <c r="D132" s="20"/>
      <c r="E132" s="20"/>
      <c r="F132" s="20"/>
      <c r="G132" s="20"/>
    </row>
    <row r="133" spans="1:21" ht="15.75" thickBot="1" x14ac:dyDescent="0.3">
      <c r="A133" s="20"/>
      <c r="B133" s="20"/>
      <c r="C133" s="20"/>
      <c r="D133" s="20"/>
      <c r="E133" s="20"/>
      <c r="F133" s="20"/>
      <c r="G133" s="20"/>
    </row>
    <row r="134" spans="1:21" ht="16.5" thickTop="1" thickBot="1" x14ac:dyDescent="0.3">
      <c r="A134" s="233" t="s">
        <v>0</v>
      </c>
      <c r="B134" s="233"/>
      <c r="C134" s="213"/>
      <c r="D134" s="214"/>
      <c r="E134" s="20"/>
      <c r="F134" s="20"/>
      <c r="G134" s="20"/>
    </row>
    <row r="135" spans="1:21" ht="15.75" thickTop="1" x14ac:dyDescent="0.25">
      <c r="A135" s="20"/>
      <c r="B135" s="20"/>
      <c r="C135" s="20"/>
      <c r="D135" s="20"/>
      <c r="E135" s="20"/>
      <c r="F135" s="20"/>
      <c r="G135" s="20"/>
    </row>
    <row r="136" spans="1:21" x14ac:dyDescent="0.25">
      <c r="A136" s="20"/>
      <c r="B136" s="20"/>
      <c r="C136" s="20"/>
      <c r="D136" s="20"/>
      <c r="E136" s="20"/>
      <c r="F136" s="20"/>
      <c r="G136" s="20"/>
    </row>
    <row r="137" spans="1:21" x14ac:dyDescent="0.25">
      <c r="A137" s="20"/>
      <c r="B137" s="20"/>
      <c r="C137" s="20"/>
      <c r="D137" s="20"/>
      <c r="E137" s="20"/>
      <c r="F137" s="20"/>
      <c r="G137" s="20"/>
    </row>
    <row r="138" spans="1:21" x14ac:dyDescent="0.25">
      <c r="A138" s="20"/>
      <c r="B138" s="20"/>
      <c r="C138" s="20"/>
      <c r="D138" s="20"/>
      <c r="E138" s="20"/>
      <c r="F138" s="20"/>
      <c r="G138" s="20"/>
    </row>
    <row r="139" spans="1:21" x14ac:dyDescent="0.25">
      <c r="A139" s="20"/>
      <c r="B139" s="20"/>
      <c r="C139" s="20"/>
      <c r="D139" s="20"/>
      <c r="E139" s="20"/>
      <c r="F139" s="20"/>
      <c r="G139" s="20"/>
    </row>
    <row r="140" spans="1:21" ht="15.75" thickBot="1" x14ac:dyDescent="0.3">
      <c r="A140" s="20"/>
      <c r="B140" s="20"/>
      <c r="C140" s="20"/>
      <c r="D140" s="20"/>
      <c r="E140" s="20"/>
      <c r="F140" s="20"/>
      <c r="G140" s="20"/>
    </row>
    <row r="141" spans="1:21" ht="16.5" thickTop="1" thickBot="1" x14ac:dyDescent="0.3">
      <c r="A141" s="129" t="s">
        <v>14</v>
      </c>
      <c r="B141" s="26"/>
      <c r="C141" s="26"/>
      <c r="D141" s="26"/>
      <c r="E141" s="26"/>
      <c r="F141" s="213"/>
      <c r="G141" s="214"/>
      <c r="H141" s="26"/>
    </row>
    <row r="142" spans="1:21" ht="15.75" thickTop="1" x14ac:dyDescent="0.25">
      <c r="A142" s="20"/>
      <c r="B142" s="20"/>
      <c r="C142" s="20"/>
      <c r="D142" s="20"/>
      <c r="E142" s="20"/>
    </row>
    <row r="143" spans="1:21" s="1" customFormat="1" x14ac:dyDescent="0.25">
      <c r="A143" s="20"/>
      <c r="B143" s="20"/>
      <c r="C143" s="20"/>
      <c r="D143" s="20"/>
      <c r="E143" s="20"/>
      <c r="F143" s="20"/>
      <c r="G143" s="20"/>
      <c r="H143" s="113"/>
      <c r="I143" s="20"/>
      <c r="J143" s="20"/>
      <c r="K143"/>
      <c r="L143"/>
      <c r="M143"/>
      <c r="N143"/>
      <c r="O143"/>
      <c r="P143"/>
      <c r="Q143"/>
      <c r="R143"/>
      <c r="S143"/>
      <c r="T143"/>
      <c r="U143"/>
    </row>
    <row r="144" spans="1:21" s="1" customFormat="1" x14ac:dyDescent="0.25">
      <c r="C144" s="22"/>
      <c r="D144" s="22"/>
      <c r="E144" s="22"/>
      <c r="F144" s="232"/>
      <c r="G144" s="232"/>
      <c r="H144" s="232"/>
      <c r="I144" s="20"/>
      <c r="J144" s="20"/>
      <c r="K144"/>
      <c r="L144"/>
      <c r="M144"/>
      <c r="N144"/>
      <c r="O144"/>
      <c r="P144"/>
      <c r="Q144"/>
      <c r="R144"/>
      <c r="S144"/>
      <c r="T144"/>
      <c r="U144"/>
    </row>
    <row r="145" spans="1:21" s="1" customFormat="1" x14ac:dyDescent="0.25">
      <c r="C145" s="5"/>
      <c r="D145" s="5"/>
      <c r="E145" s="5"/>
      <c r="F145" s="20"/>
      <c r="G145" s="20"/>
      <c r="H145" s="20"/>
      <c r="I145" s="20"/>
      <c r="J145" s="20"/>
      <c r="K145"/>
      <c r="L145"/>
      <c r="M145"/>
      <c r="N145"/>
      <c r="O145"/>
      <c r="P145"/>
      <c r="Q145"/>
      <c r="R145"/>
      <c r="S145"/>
      <c r="T145"/>
      <c r="U145"/>
    </row>
    <row r="146" spans="1:21" s="1" customFormat="1" x14ac:dyDescent="0.25">
      <c r="A146" s="20"/>
      <c r="B146" s="6"/>
      <c r="C146" s="6"/>
      <c r="D146" s="6"/>
      <c r="E146" s="6"/>
      <c r="I146" s="20"/>
      <c r="J146" s="20"/>
      <c r="K146"/>
      <c r="L146"/>
      <c r="M146"/>
      <c r="N146"/>
      <c r="O146"/>
      <c r="P146"/>
      <c r="Q146"/>
      <c r="R146"/>
      <c r="S146"/>
      <c r="T146"/>
      <c r="U146"/>
    </row>
    <row r="147" spans="1:21" s="1" customFormat="1" x14ac:dyDescent="0.25">
      <c r="A147" s="20"/>
      <c r="B147" s="6"/>
      <c r="C147" s="6"/>
      <c r="D147" s="6"/>
      <c r="E147" s="6"/>
      <c r="I147" s="20"/>
      <c r="J147" s="20"/>
      <c r="K147"/>
      <c r="L147"/>
      <c r="M147"/>
      <c r="N147"/>
      <c r="O147"/>
      <c r="P147"/>
      <c r="Q147"/>
      <c r="R147"/>
      <c r="S147"/>
      <c r="T147"/>
      <c r="U147"/>
    </row>
    <row r="148" spans="1:21" s="1" customFormat="1" x14ac:dyDescent="0.25">
      <c r="A148" s="20"/>
      <c r="B148" s="5"/>
      <c r="C148" s="20"/>
      <c r="D148" s="20"/>
      <c r="E148" s="20"/>
      <c r="I148" s="20"/>
      <c r="J148" s="20"/>
      <c r="K148"/>
      <c r="L148"/>
      <c r="M148"/>
      <c r="N148"/>
      <c r="O148"/>
      <c r="P148"/>
      <c r="Q148"/>
      <c r="R148"/>
      <c r="S148"/>
      <c r="T148"/>
      <c r="U148"/>
    </row>
    <row r="149" spans="1:21" s="1" customFormat="1" x14ac:dyDescent="0.25">
      <c r="A149" s="20"/>
      <c r="B149" s="5"/>
      <c r="C149" s="20"/>
      <c r="D149" s="20"/>
      <c r="E149" s="20"/>
      <c r="F149" s="20"/>
      <c r="G149" s="20"/>
      <c r="H149" s="20"/>
      <c r="I149" s="20"/>
      <c r="J149" s="20"/>
      <c r="K149"/>
      <c r="L149"/>
      <c r="M149"/>
      <c r="N149"/>
      <c r="O149"/>
      <c r="P149"/>
      <c r="Q149"/>
      <c r="R149"/>
      <c r="S149"/>
      <c r="T149"/>
      <c r="U149"/>
    </row>
    <row r="150" spans="1:21" s="1" customFormat="1" x14ac:dyDescent="0.25">
      <c r="A150" s="227"/>
      <c r="B150" s="228"/>
      <c r="C150" s="228"/>
      <c r="D150" s="228"/>
      <c r="E150" s="119"/>
      <c r="F150" s="119"/>
      <c r="G150" s="119"/>
      <c r="H150" s="119"/>
      <c r="I150" s="20"/>
      <c r="J150" s="20"/>
      <c r="K150"/>
      <c r="L150"/>
      <c r="M150"/>
      <c r="N150"/>
      <c r="O150"/>
      <c r="P150"/>
      <c r="Q150"/>
      <c r="R150"/>
      <c r="S150"/>
      <c r="T150"/>
      <c r="U150"/>
    </row>
    <row r="151" spans="1:21" s="1" customFormat="1" x14ac:dyDescent="0.25">
      <c r="A151" s="20"/>
      <c r="B151" s="20"/>
      <c r="C151" s="20"/>
      <c r="D151" s="20"/>
      <c r="E151" s="20"/>
      <c r="I151" s="20"/>
      <c r="J151" s="20"/>
      <c r="K151"/>
      <c r="L151"/>
      <c r="M151"/>
      <c r="N151"/>
      <c r="O151"/>
      <c r="P151"/>
      <c r="Q151"/>
      <c r="R151"/>
      <c r="S151"/>
      <c r="T151"/>
      <c r="U151"/>
    </row>
    <row r="152" spans="1:21" s="1" customFormat="1" ht="15.75" thickBot="1" x14ac:dyDescent="0.3">
      <c r="A152" s="231" t="s">
        <v>17</v>
      </c>
      <c r="B152" s="231"/>
      <c r="C152" s="231"/>
      <c r="D152" s="6"/>
      <c r="E152" s="229" t="s">
        <v>35</v>
      </c>
      <c r="F152" s="230"/>
      <c r="G152" s="230"/>
      <c r="H152" s="230"/>
      <c r="I152" s="20"/>
      <c r="J152" s="20"/>
      <c r="K152"/>
      <c r="L152"/>
      <c r="M152"/>
      <c r="N152"/>
      <c r="O152"/>
      <c r="P152"/>
      <c r="Q152"/>
      <c r="R152"/>
      <c r="S152"/>
      <c r="T152"/>
      <c r="U152"/>
    </row>
    <row r="153" spans="1:21" s="1" customFormat="1" ht="15.75" thickTop="1" x14ac:dyDescent="0.25">
      <c r="A153" s="216"/>
      <c r="B153" s="217"/>
      <c r="C153" s="218"/>
      <c r="D153" s="6"/>
      <c r="E153" s="114"/>
      <c r="F153" s="115"/>
      <c r="G153" s="115"/>
      <c r="H153" s="125"/>
      <c r="I153" s="20"/>
      <c r="J153" s="20"/>
      <c r="K153"/>
      <c r="L153"/>
      <c r="M153"/>
      <c r="N153"/>
      <c r="O153"/>
      <c r="P153"/>
      <c r="Q153"/>
      <c r="R153"/>
      <c r="S153"/>
      <c r="T153"/>
      <c r="U153"/>
    </row>
    <row r="154" spans="1:21" s="1" customFormat="1" x14ac:dyDescent="0.25">
      <c r="A154" s="219"/>
      <c r="B154" s="220"/>
      <c r="C154" s="221"/>
      <c r="D154" s="6"/>
      <c r="E154" s="116"/>
      <c r="F154" s="117"/>
      <c r="G154" s="117"/>
      <c r="H154" s="126"/>
      <c r="I154" s="20"/>
      <c r="J154" s="20"/>
      <c r="K154"/>
      <c r="L154"/>
      <c r="M154"/>
      <c r="N154"/>
      <c r="O154"/>
      <c r="P154"/>
      <c r="Q154"/>
      <c r="R154"/>
      <c r="S154"/>
      <c r="T154"/>
      <c r="U154"/>
    </row>
    <row r="155" spans="1:21" s="1" customFormat="1" x14ac:dyDescent="0.25">
      <c r="A155" s="219"/>
      <c r="B155" s="220"/>
      <c r="C155" s="221"/>
      <c r="D155" s="6"/>
      <c r="E155" s="116"/>
      <c r="F155" s="117"/>
      <c r="G155" s="117"/>
      <c r="H155" s="126"/>
      <c r="I155" s="20"/>
      <c r="J155" s="20"/>
      <c r="K155"/>
      <c r="L155"/>
      <c r="M155"/>
      <c r="N155"/>
      <c r="O155"/>
      <c r="P155"/>
      <c r="Q155"/>
      <c r="R155"/>
      <c r="S155"/>
      <c r="T155"/>
      <c r="U155"/>
    </row>
    <row r="156" spans="1:21" s="1" customFormat="1" ht="15.75" thickBot="1" x14ac:dyDescent="0.3">
      <c r="A156" s="222"/>
      <c r="B156" s="223"/>
      <c r="C156" s="224"/>
      <c r="D156" s="6"/>
      <c r="E156" s="118"/>
      <c r="F156" s="127"/>
      <c r="G156" s="127"/>
      <c r="H156" s="128"/>
      <c r="I156" s="20"/>
      <c r="J156" s="20"/>
      <c r="K156"/>
      <c r="L156"/>
      <c r="M156"/>
      <c r="N156"/>
      <c r="O156"/>
      <c r="P156"/>
      <c r="Q156"/>
      <c r="R156"/>
      <c r="S156"/>
      <c r="T156"/>
      <c r="U156"/>
    </row>
    <row r="157" spans="1:21" s="1" customFormat="1" ht="15.75" thickTop="1" x14ac:dyDescent="0.25">
      <c r="D157" s="6"/>
      <c r="E157" s="8"/>
      <c r="F157" s="8"/>
      <c r="G157" s="8"/>
      <c r="I157" s="20"/>
      <c r="J157" s="20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5">
      <c r="A158" s="20"/>
      <c r="B158" s="20"/>
      <c r="C158" s="20"/>
      <c r="D158" s="20"/>
      <c r="E158" s="20"/>
      <c r="F158" s="20"/>
      <c r="G158" s="20"/>
      <c r="K158" s="20"/>
      <c r="L158" s="20"/>
    </row>
    <row r="159" spans="1:21" x14ac:dyDescent="0.25">
      <c r="A159" s="20"/>
      <c r="B159" s="20"/>
      <c r="C159" s="20"/>
      <c r="D159" s="20"/>
      <c r="E159" s="20"/>
      <c r="F159" s="20"/>
      <c r="G159" s="20"/>
      <c r="K159" s="20"/>
      <c r="L159" s="20"/>
    </row>
    <row r="184" spans="1:24" s="3" customFormat="1" x14ac:dyDescent="0.25">
      <c r="A184"/>
      <c r="B184"/>
      <c r="C184"/>
      <c r="D184"/>
      <c r="E184"/>
      <c r="F184"/>
      <c r="G184"/>
      <c r="H184" s="20"/>
      <c r="I184" s="20"/>
      <c r="J184" s="20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s="3" customFormat="1" x14ac:dyDescent="0.25">
      <c r="A185"/>
      <c r="B185"/>
      <c r="C185"/>
      <c r="D185"/>
      <c r="E185"/>
      <c r="F185"/>
      <c r="G185"/>
      <c r="H185" s="20"/>
      <c r="I185" s="20"/>
      <c r="J185" s="20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s="3" customFormat="1" x14ac:dyDescent="0.25">
      <c r="A186"/>
      <c r="B186"/>
      <c r="C186"/>
      <c r="D186"/>
      <c r="E186"/>
      <c r="F186"/>
      <c r="G186"/>
      <c r="H186" s="20"/>
      <c r="I186" s="20"/>
      <c r="J186" s="20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s="3" customFormat="1" x14ac:dyDescent="0.25">
      <c r="A187"/>
      <c r="B187"/>
      <c r="C187"/>
      <c r="D187"/>
      <c r="E187"/>
      <c r="F187"/>
      <c r="G187"/>
      <c r="H187" s="20"/>
      <c r="I187" s="20"/>
      <c r="J187" s="20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s="3" customFormat="1" x14ac:dyDescent="0.25">
      <c r="A188"/>
      <c r="B188"/>
      <c r="C188"/>
      <c r="D188"/>
      <c r="E188"/>
      <c r="F188"/>
      <c r="G188"/>
      <c r="H188" s="20"/>
      <c r="I188" s="20"/>
      <c r="J188" s="20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s="3" customFormat="1" x14ac:dyDescent="0.25">
      <c r="A189"/>
      <c r="B189"/>
      <c r="C189"/>
      <c r="D189"/>
      <c r="E189"/>
      <c r="F189"/>
      <c r="G189"/>
      <c r="H189" s="20"/>
      <c r="I189" s="20"/>
      <c r="J189" s="20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</sheetData>
  <sheetProtection formatCells="0" formatColumns="0" formatRows="0" insertColumns="0" insertRows="0" insertHyperlinks="0" deleteColumns="0" deleteRows="0" sort="0" autoFilter="0" pivotTables="0"/>
  <customSheetViews>
    <customSheetView guid="{CEBACCDD-93E3-4DEF-8782-2727885401F4}" showPageBreaks="1" showGridLines="0" showRowCol="0" printArea="1" hiddenColumns="1">
      <selection activeCell="A35" sqref="A35"/>
      <rowBreaks count="4" manualBreakCount="4">
        <brk id="33" max="10" man="1"/>
        <brk id="62" max="10" man="1"/>
        <brk id="95" max="10" man="1"/>
        <brk id="120" max="10" man="1"/>
      </rowBreaks>
      <pageMargins left="0.7" right="0.7" top="0.75" bottom="0.75" header="0.3" footer="0.3"/>
      <pageSetup orientation="landscape" r:id="rId1"/>
      <headerFooter>
        <oddFooter>&amp;L&amp;8Orvis 2014 Embroidery Form&amp;C&amp;8Page &amp;P of &amp;N</oddFooter>
      </headerFooter>
    </customSheetView>
  </customSheetViews>
  <mergeCells count="28">
    <mergeCell ref="C134:D134"/>
    <mergeCell ref="A71:F71"/>
    <mergeCell ref="G41:H41"/>
    <mergeCell ref="A44:F44"/>
    <mergeCell ref="A41:D41"/>
    <mergeCell ref="A45:E47"/>
    <mergeCell ref="D54:F54"/>
    <mergeCell ref="A112:D112"/>
    <mergeCell ref="A77:B77"/>
    <mergeCell ref="G77:H77"/>
    <mergeCell ref="A108:D108"/>
    <mergeCell ref="A110:D110"/>
    <mergeCell ref="G39:I39"/>
    <mergeCell ref="A56:B56"/>
    <mergeCell ref="A54:B54"/>
    <mergeCell ref="A51:F51"/>
    <mergeCell ref="A153:C156"/>
    <mergeCell ref="D58:E58"/>
    <mergeCell ref="A58:B58"/>
    <mergeCell ref="F141:G141"/>
    <mergeCell ref="A150:D150"/>
    <mergeCell ref="E152:H152"/>
    <mergeCell ref="A152:C152"/>
    <mergeCell ref="F108:G108"/>
    <mergeCell ref="F110:G110"/>
    <mergeCell ref="F144:H144"/>
    <mergeCell ref="A134:B134"/>
    <mergeCell ref="F112:G112"/>
  </mergeCells>
  <dataValidations xWindow="866" yWindow="360" count="8">
    <dataValidation type="list" allowBlank="1" showInputMessage="1" showErrorMessage="1" sqref="F141">
      <formula1>"Left Chest, Right Chest, Centered, Other"</formula1>
    </dataValidation>
    <dataValidation type="list" allowBlank="1" showInputMessage="1" showErrorMessage="1" sqref="F108">
      <formula1>",Arched Below,Arched Below Image, Arched Above, Arched Above Image, Straight, Straight Below Image, Straight Above Image"</formula1>
    </dataValidation>
    <dataValidation type="list" allowBlank="1" showInputMessage="1" showErrorMessage="1" sqref="F110">
      <formula1>"Arched Below, Arched Below Image, Arched Above, Arched Above Image, Straight, Straight Below Image, Straight Above Image"</formula1>
    </dataValidation>
    <dataValidation type="list" allowBlank="1" showInputMessage="1" showErrorMessage="1" sqref="A123">
      <formula1>"None Chosen,Block, Serif, Script"</formula1>
    </dataValidation>
    <dataValidation type="list" allowBlank="1" showInputMessage="1" showErrorMessage="1" sqref="F112">
      <formula1>"Arched Below,Arched Below Image,Arched Above,Arched Above Image,Straight, Straight Below Image, Straight Above Image"</formula1>
    </dataValidation>
    <dataValidation type="list" allowBlank="1" showInputMessage="1" showErrorMessage="1" sqref="G77:H77">
      <formula1>"None Chosen ,No Image, Chocolate Lab, Yellow Lab, Black Lab, Pheasant, Mallard, Quail"</formula1>
    </dataValidation>
    <dataValidation type="list" allowBlank="1" showInputMessage="1" showErrorMessage="1" sqref="D38">
      <formula1>"Yes, No"</formula1>
    </dataValidation>
    <dataValidation type="list" allowBlank="1" showInputMessage="1" showErrorMessage="1" sqref="A77:B77">
      <formula1>"None Chosen,No Image, Brook Trout, Brown Trout, Rainbow Trout, Leaping Trout, Tonal Leaping Trout, Tarpon, Bonefish, Redfish, Salmon Fly, 3 Flies, Caster, Sihlouette Carp, Sihlouette Pike, Sihlouette Trout"</formula1>
    </dataValidation>
  </dataValidations>
  <pageMargins left="0.25" right="0.25" top="0.5" bottom="0.5" header="0" footer="0"/>
  <pageSetup orientation="landscape" r:id="rId2"/>
  <headerFooter>
    <oddHeader>&amp;COrvis Fall Hunting 2018 Custom Embroidery Instructions</oddHeader>
    <oddFooter>Page &amp;P of &amp;N</oddFooter>
  </headerFooter>
  <rowBreaks count="4" manualBreakCount="4">
    <brk id="33" max="10" man="1"/>
    <brk id="62" max="10" man="1"/>
    <brk id="95" max="10" man="1"/>
    <brk id="127" max="10" man="1"/>
  </rowBreaks>
  <drawing r:id="rId3"/>
  <legacyDrawing r:id="rId4"/>
  <oleObjects>
    <mc:AlternateContent xmlns:mc="http://schemas.openxmlformats.org/markup-compatibility/2006">
      <mc:Choice Requires="x14">
        <oleObject progId="Packager Shell Object" dvAspect="DVASPECT_ICON" shapeId="1035" r:id="rId5">
          <objectPr defaultSize="0" autoPict="0" r:id="rId6">
            <anchor moveWithCells="1">
              <from>
                <xdr:col>5</xdr:col>
                <xdr:colOff>219075</xdr:colOff>
                <xdr:row>127</xdr:row>
                <xdr:rowOff>95250</xdr:rowOff>
              </from>
              <to>
                <xdr:col>6</xdr:col>
                <xdr:colOff>523875</xdr:colOff>
                <xdr:row>132</xdr:row>
                <xdr:rowOff>104775</xdr:rowOff>
              </to>
            </anchor>
          </objectPr>
        </oleObject>
      </mc:Choice>
      <mc:Fallback>
        <oleObject progId="Packager Shell Object" dvAspect="DVASPECT_ICON" shapeId="103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50"/>
  <sheetViews>
    <sheetView showGridLines="0" tabSelected="1" zoomScaleNormal="100" zoomScaleSheetLayoutView="75" workbookViewId="0">
      <pane ySplit="4" topLeftCell="A53" activePane="bottomLeft" state="frozen"/>
      <selection pane="bottomLeft" activeCell="Q86" sqref="Q86"/>
    </sheetView>
  </sheetViews>
  <sheetFormatPr defaultRowHeight="15" x14ac:dyDescent="0.25"/>
  <cols>
    <col min="1" max="1" width="8.28515625" style="166" bestFit="1" customWidth="1"/>
    <col min="2" max="2" width="44" style="15" bestFit="1" customWidth="1"/>
    <col min="3" max="3" width="16" style="15" bestFit="1" customWidth="1"/>
    <col min="4" max="4" width="5.28515625" style="15" bestFit="1" customWidth="1"/>
    <col min="5" max="5" width="4" style="15" bestFit="1" customWidth="1"/>
    <col min="6" max="6" width="2.5703125" style="15" bestFit="1" customWidth="1"/>
    <col min="7" max="7" width="2.85546875" style="15" bestFit="1" customWidth="1"/>
    <col min="8" max="8" width="3" style="15" bestFit="1" customWidth="1"/>
    <col min="9" max="9" width="4" style="15" bestFit="1" customWidth="1"/>
    <col min="10" max="10" width="3.7109375" style="15" bestFit="1" customWidth="1"/>
    <col min="11" max="11" width="4.7109375" style="15" bestFit="1" customWidth="1"/>
    <col min="12" max="12" width="8.85546875" style="27" bestFit="1" customWidth="1"/>
    <col min="13" max="13" width="11.28515625" style="15" bestFit="1" customWidth="1"/>
    <col min="14" max="14" width="10.28515625" style="51" customWidth="1"/>
    <col min="15" max="18" width="9.140625" style="13"/>
  </cols>
  <sheetData>
    <row r="1" spans="1:18" s="18" customFormat="1" ht="15.75" x14ac:dyDescent="0.25">
      <c r="A1" s="187"/>
      <c r="B1" s="189" t="s">
        <v>125</v>
      </c>
      <c r="C1" s="184"/>
      <c r="D1" s="184"/>
      <c r="E1" s="184"/>
      <c r="F1" s="184"/>
      <c r="G1" s="184"/>
      <c r="H1" s="184"/>
      <c r="I1" s="184"/>
      <c r="J1" s="184"/>
      <c r="K1" s="184"/>
      <c r="L1" s="185"/>
      <c r="M1" s="184"/>
      <c r="N1" s="186"/>
      <c r="O1" s="190"/>
      <c r="P1" s="19"/>
      <c r="Q1" s="19"/>
      <c r="R1" s="19"/>
    </row>
    <row r="2" spans="1:18" s="18" customFormat="1" ht="15.75" x14ac:dyDescent="0.25">
      <c r="A2" s="187"/>
      <c r="B2" s="189" t="s">
        <v>124</v>
      </c>
      <c r="C2" s="184"/>
      <c r="D2" s="184"/>
      <c r="E2" s="184"/>
      <c r="F2" s="184"/>
      <c r="G2" s="184"/>
      <c r="H2" s="184"/>
      <c r="I2" s="184"/>
      <c r="J2" s="184"/>
      <c r="K2" s="184"/>
      <c r="L2" s="185"/>
      <c r="M2" s="184"/>
      <c r="N2" s="186"/>
      <c r="O2" s="190"/>
      <c r="P2" s="19"/>
      <c r="Q2" s="19"/>
      <c r="R2" s="19"/>
    </row>
    <row r="3" spans="1:18" s="18" customFormat="1" ht="16.5" thickBot="1" x14ac:dyDescent="0.3">
      <c r="A3" s="191"/>
      <c r="B3" s="192" t="s">
        <v>123</v>
      </c>
      <c r="C3" s="193"/>
      <c r="D3" s="193"/>
      <c r="E3" s="193"/>
      <c r="F3" s="193"/>
      <c r="G3" s="193"/>
      <c r="H3" s="193"/>
      <c r="I3" s="193"/>
      <c r="J3" s="193"/>
      <c r="K3" s="193"/>
      <c r="L3" s="194"/>
      <c r="M3" s="193"/>
      <c r="N3" s="195"/>
      <c r="O3" s="196"/>
      <c r="P3" s="19"/>
      <c r="Q3" s="19"/>
      <c r="R3" s="19"/>
    </row>
    <row r="4" spans="1:18" s="17" customFormat="1" x14ac:dyDescent="0.25">
      <c r="A4" s="39" t="s">
        <v>55</v>
      </c>
      <c r="B4" s="40" t="s">
        <v>27</v>
      </c>
      <c r="C4" s="40" t="s">
        <v>15</v>
      </c>
      <c r="D4" s="40"/>
      <c r="E4" s="255" t="s">
        <v>19</v>
      </c>
      <c r="F4" s="256"/>
      <c r="G4" s="256"/>
      <c r="H4" s="256"/>
      <c r="I4" s="256"/>
      <c r="J4" s="121"/>
      <c r="K4" s="203"/>
      <c r="L4" s="41" t="s">
        <v>28</v>
      </c>
      <c r="M4" s="42" t="s">
        <v>29</v>
      </c>
      <c r="N4" s="49" t="s">
        <v>30</v>
      </c>
      <c r="O4" s="16"/>
      <c r="P4" s="16"/>
      <c r="Q4" s="16"/>
      <c r="R4" s="16"/>
    </row>
    <row r="5" spans="1:18" s="18" customFormat="1" ht="15.75" x14ac:dyDescent="0.25">
      <c r="A5" s="148"/>
      <c r="B5" s="148" t="s">
        <v>126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60"/>
      <c r="O5" s="19"/>
      <c r="P5" s="19"/>
      <c r="Q5" s="19"/>
      <c r="R5" s="19"/>
    </row>
    <row r="6" spans="1:18" s="18" customFormat="1" ht="15.75" x14ac:dyDescent="0.25">
      <c r="A6" s="257"/>
      <c r="B6" s="251"/>
      <c r="C6" s="251"/>
      <c r="D6" s="252"/>
      <c r="E6" s="35" t="s">
        <v>20</v>
      </c>
      <c r="F6" s="35" t="s">
        <v>21</v>
      </c>
      <c r="G6" s="35" t="s">
        <v>22</v>
      </c>
      <c r="H6" s="35" t="s">
        <v>23</v>
      </c>
      <c r="I6" s="35" t="s">
        <v>24</v>
      </c>
      <c r="J6" s="45" t="s">
        <v>31</v>
      </c>
      <c r="K6" s="45" t="s">
        <v>134</v>
      </c>
      <c r="L6" s="53"/>
      <c r="M6" s="38"/>
      <c r="N6" s="50"/>
      <c r="O6" s="19"/>
      <c r="P6" s="19"/>
      <c r="Q6" s="19"/>
      <c r="R6" s="19"/>
    </row>
    <row r="7" spans="1:18" s="18" customFormat="1" x14ac:dyDescent="0.25">
      <c r="A7" s="30" t="s">
        <v>127</v>
      </c>
      <c r="B7" s="178" t="s">
        <v>126</v>
      </c>
      <c r="C7" s="30" t="s">
        <v>85</v>
      </c>
      <c r="D7" s="36" t="s">
        <v>25</v>
      </c>
      <c r="E7" s="44"/>
      <c r="F7" s="43"/>
      <c r="G7" s="43"/>
      <c r="H7" s="43"/>
      <c r="I7" s="43"/>
      <c r="J7" s="177"/>
      <c r="K7" s="46"/>
      <c r="L7" s="31">
        <v>129</v>
      </c>
      <c r="M7" s="33">
        <f>PRODUCT(L7*0.6)</f>
        <v>77.399999999999991</v>
      </c>
      <c r="N7" s="68">
        <f>PRODUCT(M7*E7+M7*F7+M7*G7+M7*H7+M7*I7+M7*J7)</f>
        <v>0</v>
      </c>
      <c r="O7" s="19"/>
      <c r="P7" s="19"/>
      <c r="Q7" s="19"/>
      <c r="R7" s="19"/>
    </row>
    <row r="8" spans="1:18" s="18" customFormat="1" x14ac:dyDescent="0.25">
      <c r="A8" s="30" t="s">
        <v>128</v>
      </c>
      <c r="B8" s="178" t="s">
        <v>126</v>
      </c>
      <c r="C8" s="30" t="s">
        <v>45</v>
      </c>
      <c r="D8" s="36" t="s">
        <v>25</v>
      </c>
      <c r="E8" s="44"/>
      <c r="F8" s="43"/>
      <c r="G8" s="43"/>
      <c r="H8" s="43"/>
      <c r="I8" s="43"/>
      <c r="J8" s="177"/>
      <c r="K8" s="46"/>
      <c r="L8" s="31">
        <v>129</v>
      </c>
      <c r="M8" s="33">
        <f>PRODUCT(L8*0.6)</f>
        <v>77.399999999999991</v>
      </c>
      <c r="N8" s="68">
        <f>PRODUCT(M8*E8+M8*F8+M8*G8+M8*H8+M8*I8+M8*J8)</f>
        <v>0</v>
      </c>
      <c r="O8" s="19"/>
      <c r="P8" s="19"/>
      <c r="Q8" s="19"/>
      <c r="R8" s="19"/>
    </row>
    <row r="9" spans="1:18" s="18" customFormat="1" ht="6.75" customHeight="1" x14ac:dyDescent="0.25">
      <c r="A9" s="163"/>
      <c r="B9" s="29"/>
      <c r="C9" s="29"/>
      <c r="D9" s="29"/>
      <c r="E9" s="29"/>
      <c r="F9" s="29"/>
      <c r="G9" s="29"/>
      <c r="H9" s="29"/>
      <c r="I9" s="29"/>
      <c r="J9" s="29"/>
      <c r="K9" s="29"/>
      <c r="L9" s="54"/>
      <c r="M9" s="54"/>
      <c r="N9" s="69"/>
      <c r="O9" s="19"/>
      <c r="P9" s="19"/>
      <c r="Q9" s="19"/>
      <c r="R9" s="19"/>
    </row>
    <row r="10" spans="1:18" s="18" customFormat="1" ht="15.75" x14ac:dyDescent="0.25">
      <c r="A10" s="148"/>
      <c r="B10" s="148" t="s">
        <v>154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60"/>
      <c r="O10" s="19"/>
      <c r="P10" s="19"/>
      <c r="Q10" s="19"/>
      <c r="R10" s="19"/>
    </row>
    <row r="11" spans="1:18" s="18" customFormat="1" ht="15.75" x14ac:dyDescent="0.25">
      <c r="A11" s="257"/>
      <c r="B11" s="251"/>
      <c r="C11" s="251"/>
      <c r="D11" s="252"/>
      <c r="E11" s="35" t="s">
        <v>20</v>
      </c>
      <c r="F11" s="35" t="s">
        <v>21</v>
      </c>
      <c r="G11" s="35" t="s">
        <v>22</v>
      </c>
      <c r="H11" s="35" t="s">
        <v>23</v>
      </c>
      <c r="I11" s="35" t="s">
        <v>24</v>
      </c>
      <c r="J11" s="45" t="s">
        <v>31</v>
      </c>
      <c r="K11" s="45" t="s">
        <v>134</v>
      </c>
      <c r="L11" s="53"/>
      <c r="M11" s="200"/>
      <c r="N11" s="50"/>
      <c r="O11" s="19"/>
      <c r="P11" s="19"/>
      <c r="Q11" s="19"/>
      <c r="R11" s="19"/>
    </row>
    <row r="12" spans="1:18" s="18" customFormat="1" x14ac:dyDescent="0.25">
      <c r="A12" s="30" t="s">
        <v>76</v>
      </c>
      <c r="B12" s="178" t="s">
        <v>75</v>
      </c>
      <c r="C12" s="30" t="s">
        <v>77</v>
      </c>
      <c r="D12" s="36" t="s">
        <v>25</v>
      </c>
      <c r="E12" s="44"/>
      <c r="F12" s="43"/>
      <c r="G12" s="43"/>
      <c r="H12" s="43"/>
      <c r="I12" s="43"/>
      <c r="J12" s="177"/>
      <c r="K12" s="177"/>
      <c r="L12" s="31">
        <v>119</v>
      </c>
      <c r="M12" s="33">
        <f>PRODUCT(L12*0.6)</f>
        <v>71.399999999999991</v>
      </c>
      <c r="N12" s="68">
        <f>PRODUCT(M12*E12+M12*F12+M12*G12+M12*H12+M12*I12+M12*J12)</f>
        <v>0</v>
      </c>
      <c r="O12" s="19"/>
      <c r="P12" s="19"/>
      <c r="Q12" s="19"/>
      <c r="R12" s="19"/>
    </row>
    <row r="13" spans="1:18" s="18" customFormat="1" x14ac:dyDescent="0.25">
      <c r="A13" s="30" t="s">
        <v>78</v>
      </c>
      <c r="B13" s="178" t="s">
        <v>75</v>
      </c>
      <c r="C13" s="30" t="s">
        <v>80</v>
      </c>
      <c r="D13" s="36" t="s">
        <v>25</v>
      </c>
      <c r="E13" s="44"/>
      <c r="F13" s="43"/>
      <c r="G13" s="43"/>
      <c r="H13" s="43"/>
      <c r="I13" s="43"/>
      <c r="J13" s="177"/>
      <c r="K13" s="177"/>
      <c r="L13" s="31">
        <v>119</v>
      </c>
      <c r="M13" s="33">
        <f>PRODUCT(L13*0.6)</f>
        <v>71.399999999999991</v>
      </c>
      <c r="N13" s="68">
        <f>PRODUCT(M13*E13+M13*F13+M13*G13+M13*H13+M13*I13+M13*J13)</f>
        <v>0</v>
      </c>
      <c r="O13" s="19"/>
      <c r="P13" s="19"/>
      <c r="Q13" s="19"/>
      <c r="R13" s="19"/>
    </row>
    <row r="14" spans="1:18" s="18" customFormat="1" ht="6" customHeight="1" x14ac:dyDescent="0.25">
      <c r="A14" s="16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54"/>
      <c r="M14" s="54"/>
      <c r="N14" s="69"/>
      <c r="O14" s="19"/>
      <c r="P14" s="19"/>
      <c r="Q14" s="19"/>
      <c r="R14" s="19"/>
    </row>
    <row r="15" spans="1:18" s="18" customFormat="1" ht="15.75" x14ac:dyDescent="0.25">
      <c r="A15" s="146"/>
      <c r="B15" s="152" t="s">
        <v>83</v>
      </c>
      <c r="C15" s="146"/>
      <c r="D15" s="111"/>
      <c r="L15" s="149"/>
      <c r="M15" s="150"/>
      <c r="N15" s="151"/>
      <c r="O15" s="19"/>
      <c r="P15" s="19"/>
      <c r="Q15" s="19"/>
      <c r="R15" s="19"/>
    </row>
    <row r="16" spans="1:18" s="18" customFormat="1" ht="15.75" x14ac:dyDescent="0.25">
      <c r="A16" s="155"/>
      <c r="B16" s="152"/>
      <c r="C16" s="146"/>
      <c r="D16" s="111"/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31</v>
      </c>
      <c r="K16" s="35" t="s">
        <v>134</v>
      </c>
      <c r="L16" s="147"/>
      <c r="M16" s="63"/>
      <c r="N16" s="72"/>
      <c r="O16" s="19"/>
      <c r="P16" s="19"/>
      <c r="Q16" s="19"/>
      <c r="R16" s="19"/>
    </row>
    <row r="17" spans="1:23" s="18" customFormat="1" x14ac:dyDescent="0.25">
      <c r="A17" s="30" t="s">
        <v>84</v>
      </c>
      <c r="B17" s="30" t="s">
        <v>83</v>
      </c>
      <c r="C17" s="30" t="s">
        <v>85</v>
      </c>
      <c r="D17" s="36" t="s">
        <v>25</v>
      </c>
      <c r="E17" s="44"/>
      <c r="F17" s="43"/>
      <c r="G17" s="43"/>
      <c r="H17" s="43"/>
      <c r="I17" s="43"/>
      <c r="J17" s="43"/>
      <c r="K17" s="43"/>
      <c r="L17" s="32">
        <v>198</v>
      </c>
      <c r="M17" s="34">
        <f>PRODUCT(L17*0.6)</f>
        <v>118.8</v>
      </c>
      <c r="N17" s="71">
        <f>PRODUCT(M17*E17+M17*F17+M17*G17+M17*H17+M17*I17+M17*J17)</f>
        <v>0</v>
      </c>
      <c r="O17" s="19"/>
      <c r="P17" s="19"/>
      <c r="Q17" s="19"/>
      <c r="R17" s="19"/>
    </row>
    <row r="18" spans="1:23" s="18" customFormat="1" x14ac:dyDescent="0.25">
      <c r="A18" s="30" t="s">
        <v>86</v>
      </c>
      <c r="B18" s="30" t="s">
        <v>83</v>
      </c>
      <c r="C18" s="30" t="s">
        <v>87</v>
      </c>
      <c r="D18" s="36" t="s">
        <v>25</v>
      </c>
      <c r="E18" s="46"/>
      <c r="F18" s="43"/>
      <c r="G18" s="43"/>
      <c r="H18" s="43"/>
      <c r="I18" s="43"/>
      <c r="J18" s="177"/>
      <c r="K18" s="177"/>
      <c r="L18" s="31">
        <v>198</v>
      </c>
      <c r="M18" s="33">
        <f>PRODUCT(L18*0.6)</f>
        <v>118.8</v>
      </c>
      <c r="N18" s="68">
        <f>PRODUCT(M18*E18+M18*F18+M18*G18+M18*H18+M18*I18+M18*J18)</f>
        <v>0</v>
      </c>
      <c r="O18" s="19"/>
      <c r="P18" s="19"/>
      <c r="Q18" s="19"/>
      <c r="R18" s="19"/>
    </row>
    <row r="19" spans="1:23" s="18" customFormat="1" ht="6.75" customHeight="1" x14ac:dyDescent="0.25">
      <c r="A19" s="16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54"/>
      <c r="M19" s="54"/>
      <c r="N19" s="69"/>
      <c r="O19" s="19"/>
      <c r="P19" s="19"/>
      <c r="Q19" s="19"/>
      <c r="R19" s="19"/>
    </row>
    <row r="20" spans="1:23" s="18" customFormat="1" ht="15.75" x14ac:dyDescent="0.25">
      <c r="A20" s="152"/>
      <c r="B20" s="148" t="s">
        <v>88</v>
      </c>
      <c r="C20" s="134"/>
      <c r="D20" s="134"/>
      <c r="E20" s="134"/>
      <c r="F20" s="134"/>
      <c r="G20" s="134"/>
      <c r="H20" s="134"/>
      <c r="I20" s="134"/>
      <c r="J20" s="134"/>
      <c r="K20" s="200"/>
      <c r="L20" s="133"/>
      <c r="M20" s="133"/>
      <c r="N20" s="157"/>
      <c r="O20" s="19"/>
      <c r="P20" s="19"/>
      <c r="Q20" s="19"/>
      <c r="R20" s="19"/>
    </row>
    <row r="21" spans="1:23" s="18" customFormat="1" ht="15.75" customHeight="1" x14ac:dyDescent="0.25">
      <c r="A21" s="167"/>
      <c r="B21" s="59"/>
      <c r="C21" s="134"/>
      <c r="D21" s="135"/>
      <c r="E21" s="136" t="s">
        <v>20</v>
      </c>
      <c r="F21" s="35" t="s">
        <v>21</v>
      </c>
      <c r="G21" s="35" t="s">
        <v>22</v>
      </c>
      <c r="H21" s="35" t="s">
        <v>23</v>
      </c>
      <c r="I21" s="35" t="s">
        <v>24</v>
      </c>
      <c r="J21" s="35" t="s">
        <v>31</v>
      </c>
      <c r="K21" s="35" t="s">
        <v>134</v>
      </c>
      <c r="L21" s="47"/>
      <c r="M21" s="47"/>
      <c r="N21" s="70"/>
      <c r="O21" s="19"/>
      <c r="P21" s="19"/>
      <c r="Q21" s="19"/>
      <c r="R21" s="19"/>
    </row>
    <row r="22" spans="1:23" s="18" customFormat="1" ht="15.75" customHeight="1" x14ac:dyDescent="0.25">
      <c r="A22" s="30" t="s">
        <v>89</v>
      </c>
      <c r="B22" s="57" t="s">
        <v>88</v>
      </c>
      <c r="C22" s="57" t="s">
        <v>87</v>
      </c>
      <c r="D22" s="36" t="s">
        <v>25</v>
      </c>
      <c r="E22" s="137"/>
      <c r="F22" s="205"/>
      <c r="G22" s="43"/>
      <c r="H22" s="43"/>
      <c r="I22" s="43"/>
      <c r="J22" s="179"/>
      <c r="K22" s="179"/>
      <c r="L22" s="145">
        <v>129</v>
      </c>
      <c r="M22" s="34">
        <f>PRODUCT(L22*0.6)</f>
        <v>77.399999999999991</v>
      </c>
      <c r="N22" s="140">
        <f>PRODUCT(M22*E22+M22*F22+M22*G22+M22*H22+M22*I22+M22*J22)</f>
        <v>0</v>
      </c>
      <c r="O22" s="19"/>
      <c r="P22" s="19"/>
      <c r="Q22" s="19"/>
      <c r="R22" s="19"/>
    </row>
    <row r="23" spans="1:23" s="18" customFormat="1" ht="15.75" customHeight="1" x14ac:dyDescent="0.25">
      <c r="A23" s="30" t="s">
        <v>129</v>
      </c>
      <c r="B23" s="57" t="s">
        <v>88</v>
      </c>
      <c r="C23" s="57" t="s">
        <v>43</v>
      </c>
      <c r="D23" s="36" t="s">
        <v>25</v>
      </c>
      <c r="E23" s="137"/>
      <c r="F23" s="205"/>
      <c r="G23" s="43"/>
      <c r="H23" s="43"/>
      <c r="I23" s="43"/>
      <c r="J23" s="179"/>
      <c r="K23" s="179"/>
      <c r="L23" s="145">
        <v>129</v>
      </c>
      <c r="M23" s="34">
        <f>PRODUCT(L23*0.6)</f>
        <v>77.399999999999991</v>
      </c>
      <c r="N23" s="140">
        <f>PRODUCT(M23*E23+M23*F23+M23*G23+M23*H23+M23*I23+M23*J23)</f>
        <v>0</v>
      </c>
      <c r="O23" s="19"/>
      <c r="P23" s="19"/>
      <c r="Q23" s="19"/>
      <c r="R23" s="19"/>
    </row>
    <row r="24" spans="1:23" s="18" customFormat="1" ht="6" customHeight="1" x14ac:dyDescent="0.25">
      <c r="A24" s="163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54"/>
      <c r="M24" s="54"/>
      <c r="N24" s="69"/>
      <c r="O24" s="19"/>
      <c r="P24" s="19"/>
      <c r="Q24" s="19"/>
      <c r="R24" s="19"/>
    </row>
    <row r="25" spans="1:23" ht="15.75" x14ac:dyDescent="0.25">
      <c r="A25" s="152"/>
      <c r="B25" s="148" t="s">
        <v>94</v>
      </c>
      <c r="C25" s="134"/>
      <c r="D25" s="134"/>
      <c r="E25" s="134"/>
      <c r="F25" s="134"/>
      <c r="G25" s="134"/>
      <c r="H25" s="134"/>
      <c r="I25" s="134"/>
      <c r="J25" s="134"/>
      <c r="K25" s="200"/>
      <c r="L25" s="133"/>
      <c r="M25" s="133"/>
      <c r="N25" s="157"/>
      <c r="P25" s="14"/>
      <c r="Q25" s="14"/>
      <c r="R25" s="14"/>
      <c r="S25" s="14"/>
      <c r="T25" s="14"/>
      <c r="U25" s="14"/>
      <c r="V25" s="14"/>
      <c r="W25" s="14"/>
    </row>
    <row r="26" spans="1:23" s="18" customFormat="1" ht="15.75" customHeight="1" x14ac:dyDescent="0.3">
      <c r="A26" s="164"/>
      <c r="B26" s="38"/>
      <c r="C26" s="38"/>
      <c r="D26" s="38"/>
      <c r="E26" s="35" t="s">
        <v>21</v>
      </c>
      <c r="F26" s="35" t="s">
        <v>22</v>
      </c>
      <c r="G26" s="181" t="s">
        <v>96</v>
      </c>
      <c r="H26" s="136"/>
      <c r="I26" s="35"/>
      <c r="J26" s="44"/>
      <c r="K26" s="202"/>
      <c r="L26" s="47"/>
      <c r="M26" s="47"/>
      <c r="N26" s="70"/>
      <c r="O26" s="19"/>
      <c r="P26" s="14"/>
      <c r="Q26" s="14"/>
      <c r="R26" s="14"/>
      <c r="S26" s="14"/>
      <c r="T26" s="14"/>
      <c r="U26" s="14"/>
      <c r="V26" s="14"/>
      <c r="W26" s="14"/>
    </row>
    <row r="27" spans="1:23" s="18" customFormat="1" x14ac:dyDescent="0.25">
      <c r="A27" s="30" t="s">
        <v>93</v>
      </c>
      <c r="B27" s="30" t="s">
        <v>94</v>
      </c>
      <c r="C27" s="30" t="s">
        <v>95</v>
      </c>
      <c r="D27" s="36" t="s">
        <v>25</v>
      </c>
      <c r="E27" s="43"/>
      <c r="F27" s="139"/>
      <c r="G27" s="139"/>
      <c r="H27" s="180"/>
      <c r="I27" s="180"/>
      <c r="J27" s="44"/>
      <c r="K27" s="44"/>
      <c r="L27" s="145">
        <v>109</v>
      </c>
      <c r="M27" s="34">
        <f>PRODUCT(L27*0.6)</f>
        <v>65.399999999999991</v>
      </c>
      <c r="N27" s="71">
        <f>PRODUCT(M27*E27+M27*F27+M27*G27+M27*H27+M27*I27+M27*J27)</f>
        <v>0</v>
      </c>
      <c r="O27" s="19"/>
      <c r="P27" s="14"/>
      <c r="Q27" s="14"/>
      <c r="R27" s="14"/>
      <c r="S27" s="14"/>
      <c r="T27" s="14"/>
      <c r="U27" s="14"/>
      <c r="V27" s="14"/>
      <c r="W27" s="14"/>
    </row>
    <row r="28" spans="1:23" s="18" customFormat="1" ht="7.5" customHeight="1" x14ac:dyDescent="0.25">
      <c r="A28" s="163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54"/>
      <c r="M28" s="54"/>
      <c r="N28" s="69"/>
      <c r="O28" s="19"/>
      <c r="P28" s="14"/>
      <c r="Q28" s="14"/>
      <c r="R28" s="14"/>
      <c r="S28" s="14"/>
      <c r="T28" s="14"/>
      <c r="U28" s="14"/>
      <c r="V28" s="14"/>
      <c r="W28" s="14"/>
    </row>
    <row r="29" spans="1:23" s="18" customFormat="1" ht="15.75" x14ac:dyDescent="0.25">
      <c r="A29" s="110"/>
      <c r="B29" s="130" t="s">
        <v>97</v>
      </c>
      <c r="C29" s="110"/>
      <c r="D29" s="111"/>
      <c r="E29" s="112"/>
      <c r="F29" s="112"/>
      <c r="G29" s="112"/>
      <c r="H29" s="112"/>
      <c r="I29" s="112"/>
      <c r="J29" s="112"/>
      <c r="K29" s="112"/>
      <c r="L29" s="63"/>
      <c r="M29" s="63"/>
      <c r="N29" s="159"/>
      <c r="O29" s="19"/>
      <c r="P29" s="14"/>
      <c r="Q29" s="14"/>
      <c r="R29" s="14"/>
      <c r="S29" s="14"/>
      <c r="T29" s="14"/>
      <c r="U29" s="14"/>
      <c r="V29" s="14"/>
      <c r="W29" s="14"/>
    </row>
    <row r="30" spans="1:23" s="18" customFormat="1" x14ac:dyDescent="0.25">
      <c r="A30" s="155"/>
      <c r="B30" s="146"/>
      <c r="C30" s="146"/>
      <c r="D30" s="156"/>
      <c r="E30" s="35" t="s">
        <v>20</v>
      </c>
      <c r="F30" s="35" t="s">
        <v>21</v>
      </c>
      <c r="G30" s="35" t="s">
        <v>22</v>
      </c>
      <c r="H30" s="35" t="s">
        <v>23</v>
      </c>
      <c r="I30" s="35" t="s">
        <v>24</v>
      </c>
      <c r="J30" s="35" t="s">
        <v>31</v>
      </c>
      <c r="K30" s="35" t="s">
        <v>134</v>
      </c>
      <c r="L30" s="153"/>
      <c r="M30" s="63"/>
      <c r="N30" s="154"/>
      <c r="O30" s="19"/>
      <c r="P30" s="14"/>
      <c r="Q30" s="14"/>
      <c r="R30" s="14"/>
      <c r="S30" s="14"/>
      <c r="T30" s="14"/>
      <c r="U30" s="14"/>
      <c r="V30" s="14"/>
      <c r="W30" s="14"/>
    </row>
    <row r="31" spans="1:23" s="18" customFormat="1" x14ac:dyDescent="0.25">
      <c r="A31" s="30" t="s">
        <v>98</v>
      </c>
      <c r="B31" s="30" t="s">
        <v>97</v>
      </c>
      <c r="C31" s="30" t="s">
        <v>77</v>
      </c>
      <c r="D31" s="36" t="s">
        <v>25</v>
      </c>
      <c r="E31" s="44"/>
      <c r="F31" s="43"/>
      <c r="G31" s="43"/>
      <c r="H31" s="43"/>
      <c r="I31" s="43"/>
      <c r="J31" s="43"/>
      <c r="K31" s="43"/>
      <c r="L31" s="145">
        <v>79</v>
      </c>
      <c r="M31" s="34">
        <f>PRODUCT(L31*0.6)</f>
        <v>47.4</v>
      </c>
      <c r="N31" s="140">
        <f>PRODUCT(M31*E31+M31*F31+M31*G31+M31*H31+M31*I31+M31*J31)</f>
        <v>0</v>
      </c>
      <c r="O31" s="19"/>
      <c r="P31" s="14"/>
      <c r="Q31" s="14"/>
      <c r="R31" s="14"/>
      <c r="S31" s="14"/>
      <c r="T31" s="14"/>
      <c r="U31" s="14"/>
      <c r="V31" s="14"/>
      <c r="W31" s="14"/>
    </row>
    <row r="32" spans="1:23" s="18" customFormat="1" x14ac:dyDescent="0.25">
      <c r="A32" s="30" t="s">
        <v>99</v>
      </c>
      <c r="B32" s="30" t="s">
        <v>97</v>
      </c>
      <c r="C32" s="30" t="s">
        <v>100</v>
      </c>
      <c r="D32" s="36" t="s">
        <v>25</v>
      </c>
      <c r="E32" s="44"/>
      <c r="F32" s="43"/>
      <c r="G32" s="43"/>
      <c r="H32" s="43"/>
      <c r="I32" s="43"/>
      <c r="J32" s="43"/>
      <c r="K32" s="43"/>
      <c r="L32" s="145">
        <v>79</v>
      </c>
      <c r="M32" s="34">
        <f>PRODUCT(L32*0.6)</f>
        <v>47.4</v>
      </c>
      <c r="N32" s="140">
        <f>PRODUCT(M32*E32+M32*F32+M32*G32+M32*H32+M32*I32+M32*J32)</f>
        <v>0</v>
      </c>
      <c r="O32" s="19"/>
      <c r="P32" s="14"/>
      <c r="Q32" s="14"/>
      <c r="R32" s="14"/>
      <c r="S32" s="14"/>
      <c r="T32" s="14"/>
      <c r="U32" s="14"/>
      <c r="V32" s="14"/>
      <c r="W32" s="14"/>
    </row>
    <row r="33" spans="1:23" s="18" customFormat="1" ht="6" customHeight="1" x14ac:dyDescent="0.25">
      <c r="A33" s="163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54"/>
      <c r="M33" s="54"/>
      <c r="N33" s="69"/>
      <c r="O33" s="19"/>
      <c r="P33" s="14"/>
      <c r="Q33" s="14"/>
      <c r="R33" s="14"/>
      <c r="S33" s="14"/>
      <c r="T33" s="14"/>
      <c r="U33" s="14"/>
      <c r="V33" s="14"/>
      <c r="W33" s="14"/>
    </row>
    <row r="34" spans="1:23" s="18" customFormat="1" ht="15.75" x14ac:dyDescent="0.25">
      <c r="A34" s="148"/>
      <c r="B34" s="148" t="s">
        <v>102</v>
      </c>
      <c r="C34" s="52"/>
      <c r="D34" s="52"/>
      <c r="E34" s="52"/>
      <c r="F34" s="52"/>
      <c r="G34" s="52"/>
      <c r="H34" s="52"/>
      <c r="I34" s="52"/>
      <c r="J34" s="52"/>
      <c r="K34" s="52"/>
      <c r="L34" s="55"/>
      <c r="M34" s="55"/>
      <c r="N34" s="161"/>
      <c r="O34" s="19"/>
      <c r="P34" s="14"/>
      <c r="Q34" s="14"/>
      <c r="R34" s="14"/>
      <c r="S34" s="14"/>
      <c r="T34" s="14"/>
      <c r="U34" s="14"/>
      <c r="V34" s="14"/>
      <c r="W34" s="14"/>
    </row>
    <row r="35" spans="1:23" s="18" customFormat="1" x14ac:dyDescent="0.25">
      <c r="A35" s="253"/>
      <c r="B35" s="254"/>
      <c r="C35" s="254"/>
      <c r="D35" s="58"/>
      <c r="E35" s="35" t="s">
        <v>20</v>
      </c>
      <c r="F35" s="35" t="s">
        <v>21</v>
      </c>
      <c r="G35" s="35" t="s">
        <v>22</v>
      </c>
      <c r="H35" s="35" t="s">
        <v>23</v>
      </c>
      <c r="I35" s="35" t="s">
        <v>24</v>
      </c>
      <c r="J35" s="35" t="s">
        <v>31</v>
      </c>
      <c r="K35" s="35" t="s">
        <v>134</v>
      </c>
      <c r="L35" s="62"/>
      <c r="M35" s="63"/>
      <c r="N35" s="72"/>
      <c r="O35" s="19"/>
      <c r="P35" s="14"/>
      <c r="Q35" s="14"/>
      <c r="R35" s="14"/>
      <c r="S35" s="14"/>
      <c r="T35" s="14"/>
      <c r="U35" s="14"/>
      <c r="V35" s="14"/>
      <c r="W35" s="14"/>
    </row>
    <row r="36" spans="1:23" s="18" customFormat="1" x14ac:dyDescent="0.25">
      <c r="A36" s="165" t="s">
        <v>103</v>
      </c>
      <c r="B36" s="30" t="s">
        <v>102</v>
      </c>
      <c r="C36" s="30" t="s">
        <v>32</v>
      </c>
      <c r="D36" s="36" t="s">
        <v>25</v>
      </c>
      <c r="E36" s="44"/>
      <c r="F36" s="43"/>
      <c r="G36" s="43"/>
      <c r="H36" s="43"/>
      <c r="I36" s="43"/>
      <c r="J36" s="43"/>
      <c r="K36" s="43"/>
      <c r="L36" s="48">
        <v>79</v>
      </c>
      <c r="M36" s="34">
        <f>PRODUCT(L36*0.6)</f>
        <v>47.4</v>
      </c>
      <c r="N36" s="71">
        <f>PRODUCT(M36*E36+M36*F36+M36*G36+M36*H36+M36*I36+M36*J36)</f>
        <v>0</v>
      </c>
      <c r="O36" s="19"/>
      <c r="P36" s="14"/>
      <c r="Q36" s="14"/>
      <c r="R36" s="14"/>
      <c r="S36" s="14"/>
      <c r="T36" s="14"/>
      <c r="U36" s="14"/>
      <c r="V36" s="14"/>
      <c r="W36" s="14"/>
    </row>
    <row r="37" spans="1:23" s="18" customFormat="1" x14ac:dyDescent="0.25">
      <c r="A37" s="165" t="s">
        <v>104</v>
      </c>
      <c r="B37" s="30" t="s">
        <v>102</v>
      </c>
      <c r="C37" s="30" t="s">
        <v>100</v>
      </c>
      <c r="D37" s="36" t="s">
        <v>25</v>
      </c>
      <c r="E37" s="44"/>
      <c r="F37" s="43"/>
      <c r="G37" s="43"/>
      <c r="H37" s="43"/>
      <c r="I37" s="43"/>
      <c r="J37" s="43"/>
      <c r="K37" s="43"/>
      <c r="L37" s="48">
        <v>79</v>
      </c>
      <c r="M37" s="34">
        <f>PRODUCT(L37*0.6)</f>
        <v>47.4</v>
      </c>
      <c r="N37" s="71">
        <f>PRODUCT(M37*E37+M37*F37+M37*G37+M37*H37+M37*I37+M37*J37)</f>
        <v>0</v>
      </c>
      <c r="O37" s="19"/>
      <c r="P37" s="14"/>
      <c r="Q37" s="14"/>
      <c r="R37" s="14"/>
      <c r="S37" s="14"/>
      <c r="T37" s="14"/>
      <c r="U37" s="14"/>
      <c r="V37" s="14"/>
      <c r="W37" s="14"/>
    </row>
    <row r="38" spans="1:23" s="18" customFormat="1" x14ac:dyDescent="0.25">
      <c r="A38" s="165" t="s">
        <v>105</v>
      </c>
      <c r="B38" s="30" t="s">
        <v>102</v>
      </c>
      <c r="C38" s="30" t="s">
        <v>77</v>
      </c>
      <c r="D38" s="36" t="s">
        <v>25</v>
      </c>
      <c r="E38" s="44"/>
      <c r="F38" s="43"/>
      <c r="G38" s="43"/>
      <c r="H38" s="43"/>
      <c r="I38" s="43"/>
      <c r="J38" s="43"/>
      <c r="K38" s="43"/>
      <c r="L38" s="48">
        <v>79</v>
      </c>
      <c r="M38" s="34">
        <f>PRODUCT(L38*0.6)</f>
        <v>47.4</v>
      </c>
      <c r="N38" s="71">
        <f>PRODUCT(M38*E38+M38*F38+M38*G38+M38*H38+M38*I38+M38*J38)</f>
        <v>0</v>
      </c>
      <c r="O38" s="19"/>
      <c r="P38" s="14"/>
      <c r="Q38" s="14"/>
      <c r="R38" s="14"/>
      <c r="S38" s="14"/>
      <c r="T38" s="14"/>
      <c r="U38" s="14"/>
      <c r="V38" s="14"/>
      <c r="W38" s="14"/>
    </row>
    <row r="39" spans="1:23" s="18" customFormat="1" ht="6.75" customHeight="1" x14ac:dyDescent="0.25">
      <c r="A39" s="16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54"/>
      <c r="M39" s="54"/>
      <c r="N39" s="69"/>
      <c r="O39" s="19"/>
      <c r="P39" s="14"/>
      <c r="Q39" s="14"/>
      <c r="R39" s="14"/>
      <c r="S39" s="14"/>
      <c r="T39" s="14"/>
      <c r="U39" s="14"/>
      <c r="V39" s="14"/>
      <c r="W39" s="14"/>
    </row>
    <row r="40" spans="1:23" s="18" customFormat="1" ht="15.75" x14ac:dyDescent="0.25">
      <c r="A40" s="148"/>
      <c r="B40" s="148" t="s">
        <v>106</v>
      </c>
      <c r="C40" s="134"/>
      <c r="D40" s="134"/>
      <c r="E40" s="134"/>
      <c r="F40" s="134"/>
      <c r="G40" s="134"/>
      <c r="H40" s="134"/>
      <c r="I40" s="134"/>
      <c r="J40" s="134"/>
      <c r="K40" s="200"/>
      <c r="L40" s="133"/>
      <c r="M40" s="133"/>
      <c r="N40" s="157"/>
      <c r="O40" s="19"/>
      <c r="P40" s="14"/>
      <c r="Q40" s="14"/>
      <c r="R40" s="14"/>
      <c r="S40" s="14"/>
      <c r="T40" s="14"/>
      <c r="U40" s="14"/>
      <c r="V40" s="14"/>
      <c r="W40" s="14"/>
    </row>
    <row r="41" spans="1:23" s="18" customFormat="1" x14ac:dyDescent="0.25">
      <c r="A41" s="167"/>
      <c r="C41" s="59"/>
      <c r="D41" s="58"/>
      <c r="E41" s="35" t="s">
        <v>20</v>
      </c>
      <c r="F41" s="35" t="s">
        <v>21</v>
      </c>
      <c r="G41" s="35" t="s">
        <v>22</v>
      </c>
      <c r="H41" s="35" t="s">
        <v>23</v>
      </c>
      <c r="I41" s="35" t="s">
        <v>24</v>
      </c>
      <c r="J41" s="35" t="s">
        <v>31</v>
      </c>
      <c r="K41" s="35" t="s">
        <v>134</v>
      </c>
      <c r="L41" s="62"/>
      <c r="M41" s="64"/>
      <c r="N41" s="72"/>
      <c r="O41" s="19"/>
      <c r="P41" s="14"/>
      <c r="Q41" s="14"/>
      <c r="R41" s="14"/>
      <c r="S41" s="14"/>
      <c r="T41" s="14"/>
      <c r="U41" s="14"/>
      <c r="V41" s="14"/>
      <c r="W41" s="14"/>
    </row>
    <row r="42" spans="1:23" s="18" customFormat="1" x14ac:dyDescent="0.25">
      <c r="A42" s="165" t="s">
        <v>101</v>
      </c>
      <c r="B42" s="30" t="s">
        <v>106</v>
      </c>
      <c r="C42" s="30" t="s">
        <v>32</v>
      </c>
      <c r="D42" s="36" t="s">
        <v>25</v>
      </c>
      <c r="E42" s="44"/>
      <c r="F42" s="43"/>
      <c r="G42" s="43"/>
      <c r="H42" s="43"/>
      <c r="I42" s="43"/>
      <c r="J42" s="43"/>
      <c r="K42" s="43"/>
      <c r="L42" s="48">
        <v>75</v>
      </c>
      <c r="M42" s="34">
        <f>PRODUCT(L42*0.6)</f>
        <v>45</v>
      </c>
      <c r="N42" s="71">
        <f>PRODUCT(M42*E42+M42*F42+M42*G42+M42*H42+M42*I42+M42*J42)</f>
        <v>0</v>
      </c>
      <c r="O42" s="19"/>
      <c r="P42" s="14"/>
      <c r="Q42" s="14"/>
      <c r="R42" s="14"/>
      <c r="S42" s="14"/>
      <c r="T42" s="14"/>
      <c r="U42" s="14"/>
      <c r="V42" s="14"/>
      <c r="W42" s="14"/>
    </row>
    <row r="43" spans="1:23" s="18" customFormat="1" x14ac:dyDescent="0.25">
      <c r="A43" s="165" t="s">
        <v>107</v>
      </c>
      <c r="B43" s="30" t="s">
        <v>106</v>
      </c>
      <c r="C43" s="30" t="s">
        <v>100</v>
      </c>
      <c r="D43" s="36" t="s">
        <v>25</v>
      </c>
      <c r="E43" s="44"/>
      <c r="F43" s="43"/>
      <c r="G43" s="43"/>
      <c r="H43" s="43"/>
      <c r="I43" s="43"/>
      <c r="J43" s="43"/>
      <c r="K43" s="43"/>
      <c r="L43" s="48">
        <v>75</v>
      </c>
      <c r="M43" s="34">
        <f>PRODUCT(L43*0.6)</f>
        <v>45</v>
      </c>
      <c r="N43" s="71">
        <f>PRODUCT(M43*E43+M43*F43+M43*G43+M43*H43+M43*I43+M43*J43)</f>
        <v>0</v>
      </c>
      <c r="O43" s="19"/>
      <c r="P43" s="14"/>
      <c r="Q43" s="14"/>
      <c r="R43" s="14"/>
      <c r="S43" s="14"/>
      <c r="T43" s="14"/>
      <c r="U43" s="14"/>
      <c r="V43" s="14"/>
      <c r="W43" s="14"/>
    </row>
    <row r="44" spans="1:23" s="18" customFormat="1" x14ac:dyDescent="0.25">
      <c r="A44" s="165" t="s">
        <v>108</v>
      </c>
      <c r="B44" s="30" t="s">
        <v>106</v>
      </c>
      <c r="C44" s="30" t="s">
        <v>77</v>
      </c>
      <c r="D44" s="36" t="s">
        <v>25</v>
      </c>
      <c r="E44" s="44"/>
      <c r="F44" s="43"/>
      <c r="G44" s="43"/>
      <c r="H44" s="43"/>
      <c r="I44" s="43"/>
      <c r="J44" s="43"/>
      <c r="K44" s="43"/>
      <c r="L44" s="48">
        <v>75</v>
      </c>
      <c r="M44" s="34">
        <f>PRODUCT(L44*0.6)</f>
        <v>45</v>
      </c>
      <c r="N44" s="71">
        <f>PRODUCT(M44*E44+M44*F44+M44*G44+M44*H44+M44*I44+M44*J44)</f>
        <v>0</v>
      </c>
      <c r="O44" s="19"/>
      <c r="P44" s="14"/>
      <c r="Q44" s="14"/>
      <c r="R44" s="14"/>
      <c r="S44" s="14"/>
      <c r="T44" s="14"/>
      <c r="U44" s="14"/>
      <c r="V44" s="14"/>
      <c r="W44" s="14"/>
    </row>
    <row r="45" spans="1:23" s="18" customFormat="1" ht="5.25" customHeight="1" x14ac:dyDescent="0.25">
      <c r="A45" s="16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54"/>
      <c r="M45" s="54"/>
      <c r="N45" s="69"/>
      <c r="O45" s="19"/>
      <c r="P45" s="14"/>
      <c r="Q45" s="14"/>
      <c r="R45" s="14"/>
      <c r="S45" s="14"/>
      <c r="T45" s="14"/>
      <c r="U45" s="14"/>
      <c r="V45" s="14"/>
      <c r="W45" s="14"/>
    </row>
    <row r="46" spans="1:23" ht="15.75" x14ac:dyDescent="0.25">
      <c r="A46" s="148"/>
      <c r="B46" s="148" t="s">
        <v>130</v>
      </c>
      <c r="C46" s="134"/>
      <c r="D46" s="134"/>
      <c r="E46" s="134"/>
      <c r="F46" s="134"/>
      <c r="G46" s="134"/>
      <c r="H46" s="134"/>
      <c r="I46" s="134"/>
      <c r="J46" s="134"/>
      <c r="K46" s="200"/>
      <c r="L46" s="133"/>
      <c r="M46" s="133"/>
      <c r="N46" s="157"/>
    </row>
    <row r="47" spans="1:23" x14ac:dyDescent="0.25">
      <c r="A47" s="168"/>
      <c r="B47" s="188"/>
      <c r="C47" s="60"/>
      <c r="D47" s="61"/>
      <c r="E47" s="35" t="s">
        <v>20</v>
      </c>
      <c r="F47" s="35" t="s">
        <v>21</v>
      </c>
      <c r="G47" s="35" t="s">
        <v>22</v>
      </c>
      <c r="H47" s="35" t="s">
        <v>23</v>
      </c>
      <c r="I47" s="35" t="s">
        <v>24</v>
      </c>
      <c r="J47" s="35" t="s">
        <v>31</v>
      </c>
      <c r="K47" s="35" t="s">
        <v>134</v>
      </c>
      <c r="L47" s="62"/>
      <c r="M47" s="60"/>
      <c r="N47" s="73"/>
    </row>
    <row r="48" spans="1:23" s="18" customFormat="1" x14ac:dyDescent="0.25">
      <c r="A48" s="57" t="s">
        <v>79</v>
      </c>
      <c r="B48" s="57" t="s">
        <v>131</v>
      </c>
      <c r="C48" s="57" t="s">
        <v>81</v>
      </c>
      <c r="D48" s="36" t="s">
        <v>25</v>
      </c>
      <c r="E48" s="180"/>
      <c r="F48" s="139"/>
      <c r="G48" s="139"/>
      <c r="H48" s="139"/>
      <c r="I48" s="139"/>
      <c r="J48" s="139"/>
      <c r="K48" s="139"/>
      <c r="L48" s="182">
        <v>69</v>
      </c>
      <c r="M48" s="66">
        <f>PRODUCT(L48*0.5)</f>
        <v>34.5</v>
      </c>
      <c r="N48" s="56">
        <f>PRODUCT(M48*E48+M48*F48+M48*G48+M48*H48+M48*I48+M48*J48)</f>
        <v>0</v>
      </c>
      <c r="O48" s="19"/>
      <c r="P48" s="19"/>
      <c r="Q48" s="19"/>
      <c r="R48" s="19"/>
    </row>
    <row r="49" spans="1:18" s="18" customFormat="1" x14ac:dyDescent="0.25">
      <c r="A49" s="57" t="s">
        <v>82</v>
      </c>
      <c r="B49" s="57" t="s">
        <v>132</v>
      </c>
      <c r="C49" s="57" t="s">
        <v>42</v>
      </c>
      <c r="D49" s="36" t="s">
        <v>25</v>
      </c>
      <c r="E49" s="180"/>
      <c r="F49" s="139"/>
      <c r="G49" s="139"/>
      <c r="H49" s="139"/>
      <c r="I49" s="139"/>
      <c r="J49" s="139"/>
      <c r="K49" s="139"/>
      <c r="L49" s="182">
        <v>69</v>
      </c>
      <c r="M49" s="66">
        <f>PRODUCT(L49*0.6)</f>
        <v>41.4</v>
      </c>
      <c r="N49" s="56">
        <f>PRODUCT(M49*E49+M49*F49+M49*G49+M49*H49+M49*I49+M49*J49)</f>
        <v>0</v>
      </c>
      <c r="O49" s="19"/>
      <c r="P49" s="19"/>
      <c r="Q49" s="19"/>
      <c r="R49" s="19"/>
    </row>
    <row r="50" spans="1:18" ht="6" customHeight="1" x14ac:dyDescent="0.25">
      <c r="A50" s="16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54"/>
      <c r="M50" s="54"/>
      <c r="N50" s="69"/>
    </row>
    <row r="51" spans="1:18" ht="15.75" x14ac:dyDescent="0.25">
      <c r="A51" s="148"/>
      <c r="B51" s="148" t="s">
        <v>133</v>
      </c>
      <c r="C51" s="134"/>
      <c r="D51" s="134"/>
      <c r="E51" s="134"/>
      <c r="F51" s="134"/>
      <c r="G51" s="134"/>
      <c r="H51" s="134"/>
      <c r="I51" s="134"/>
      <c r="J51" s="134"/>
      <c r="K51" s="200"/>
      <c r="L51" s="133"/>
      <c r="M51" s="133"/>
      <c r="N51" s="157"/>
    </row>
    <row r="52" spans="1:18" s="18" customFormat="1" ht="15.75" x14ac:dyDescent="0.25">
      <c r="A52" s="169"/>
      <c r="B52" s="38"/>
      <c r="C52" s="38"/>
      <c r="D52" s="37"/>
      <c r="E52" s="35" t="s">
        <v>20</v>
      </c>
      <c r="F52" s="35" t="s">
        <v>21</v>
      </c>
      <c r="G52" s="35" t="s">
        <v>22</v>
      </c>
      <c r="H52" s="35" t="s">
        <v>23</v>
      </c>
      <c r="I52" s="35" t="s">
        <v>24</v>
      </c>
      <c r="J52" s="35" t="s">
        <v>31</v>
      </c>
      <c r="K52" s="35" t="s">
        <v>134</v>
      </c>
      <c r="L52" s="176"/>
      <c r="M52" s="133"/>
      <c r="N52" s="70"/>
      <c r="O52" s="19"/>
      <c r="P52" s="19"/>
      <c r="Q52" s="19"/>
      <c r="R52" s="19"/>
    </row>
    <row r="53" spans="1:18" x14ac:dyDescent="0.25">
      <c r="A53" s="57" t="s">
        <v>74</v>
      </c>
      <c r="B53" s="57" t="s">
        <v>133</v>
      </c>
      <c r="C53" s="57" t="s">
        <v>42</v>
      </c>
      <c r="D53" s="36" t="s">
        <v>25</v>
      </c>
      <c r="E53" s="44"/>
      <c r="F53" s="43"/>
      <c r="G53" s="43"/>
      <c r="H53" s="43"/>
      <c r="I53" s="43"/>
      <c r="J53" s="43"/>
      <c r="K53" s="43"/>
      <c r="L53" s="48">
        <v>69</v>
      </c>
      <c r="M53" s="66">
        <f>PRODUCT(L53*0.5)</f>
        <v>34.5</v>
      </c>
      <c r="N53" s="56">
        <f>PRODUCT(M53*E53+M53*F53+M53*G53+M53*H53+M53*I53+M53*J53)</f>
        <v>0</v>
      </c>
    </row>
    <row r="54" spans="1:18" ht="5.25" customHeight="1" x14ac:dyDescent="0.25">
      <c r="A54" s="16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54"/>
      <c r="M54" s="54"/>
      <c r="N54" s="69"/>
    </row>
    <row r="55" spans="1:18" ht="15.75" x14ac:dyDescent="0.25">
      <c r="A55" s="148"/>
      <c r="B55" s="148" t="s">
        <v>109</v>
      </c>
      <c r="C55" s="38"/>
      <c r="D55" s="38"/>
      <c r="E55" s="38"/>
      <c r="F55" s="38"/>
      <c r="G55" s="38"/>
      <c r="H55" s="38"/>
      <c r="I55" s="38"/>
      <c r="J55" s="38"/>
      <c r="K55" s="200"/>
      <c r="L55" s="47"/>
      <c r="M55" s="47"/>
      <c r="N55" s="70"/>
    </row>
    <row r="56" spans="1:18" ht="15.75" x14ac:dyDescent="0.25">
      <c r="A56" s="169"/>
      <c r="B56" s="38"/>
      <c r="C56" s="38"/>
      <c r="D56" s="37"/>
      <c r="E56" s="35" t="s">
        <v>20</v>
      </c>
      <c r="F56" s="35" t="s">
        <v>21</v>
      </c>
      <c r="G56" s="35" t="s">
        <v>22</v>
      </c>
      <c r="H56" s="35" t="s">
        <v>23</v>
      </c>
      <c r="I56" s="35" t="s">
        <v>24</v>
      </c>
      <c r="J56" s="35" t="s">
        <v>31</v>
      </c>
      <c r="K56" s="35" t="s">
        <v>134</v>
      </c>
      <c r="L56" s="65"/>
      <c r="M56" s="47"/>
      <c r="N56" s="70"/>
    </row>
    <row r="57" spans="1:18" x14ac:dyDescent="0.25">
      <c r="A57" s="57" t="s">
        <v>110</v>
      </c>
      <c r="B57" s="57" t="s">
        <v>109</v>
      </c>
      <c r="C57" s="57" t="s">
        <v>111</v>
      </c>
      <c r="D57" s="36" t="s">
        <v>25</v>
      </c>
      <c r="E57" s="44"/>
      <c r="F57" s="44"/>
      <c r="G57" s="43"/>
      <c r="H57" s="43"/>
      <c r="I57" s="43"/>
      <c r="J57" s="43"/>
      <c r="K57" s="43"/>
      <c r="L57" s="66">
        <v>89</v>
      </c>
      <c r="M57" s="66">
        <f>PRODUCT(L57*0.6)</f>
        <v>53.4</v>
      </c>
      <c r="N57" s="67">
        <f>PRODUCT(M57*E57+M57*F57+M57*G57+M57*H57+M57*I57+M57*J57)</f>
        <v>0</v>
      </c>
    </row>
    <row r="58" spans="1:18" x14ac:dyDescent="0.25">
      <c r="A58" s="57" t="s">
        <v>112</v>
      </c>
      <c r="B58" s="57" t="s">
        <v>109</v>
      </c>
      <c r="C58" s="57" t="s">
        <v>85</v>
      </c>
      <c r="D58" s="36" t="s">
        <v>25</v>
      </c>
      <c r="E58" s="44"/>
      <c r="F58" s="44"/>
      <c r="G58" s="43"/>
      <c r="H58" s="43"/>
      <c r="I58" s="43"/>
      <c r="J58" s="43"/>
      <c r="K58" s="43"/>
      <c r="L58" s="66">
        <v>89</v>
      </c>
      <c r="M58" s="66">
        <f>PRODUCT(L58*0.6)</f>
        <v>53.4</v>
      </c>
      <c r="N58" s="67">
        <f>PRODUCT(M58*E58+M58*F58+M58*G58+M58*H58+M58*I58+M58*J58)</f>
        <v>0</v>
      </c>
    </row>
    <row r="59" spans="1:18" ht="6.75" customHeight="1" x14ac:dyDescent="0.25">
      <c r="A59" s="163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54"/>
      <c r="M59" s="54"/>
      <c r="N59" s="69"/>
    </row>
    <row r="60" spans="1:18" ht="15.75" x14ac:dyDescent="0.25">
      <c r="A60" s="148"/>
      <c r="B60" s="148" t="s">
        <v>155</v>
      </c>
      <c r="C60" s="38"/>
      <c r="D60" s="38"/>
      <c r="E60" s="38"/>
      <c r="F60" s="38"/>
      <c r="G60" s="38"/>
      <c r="H60" s="38"/>
      <c r="I60" s="38"/>
      <c r="J60" s="38"/>
      <c r="K60" s="200"/>
      <c r="L60" s="47"/>
      <c r="M60" s="47"/>
      <c r="N60" s="70"/>
    </row>
    <row r="61" spans="1:18" ht="15.75" x14ac:dyDescent="0.25">
      <c r="A61" s="169"/>
      <c r="B61" s="38"/>
      <c r="C61" s="38"/>
      <c r="D61" s="37"/>
      <c r="E61" s="35" t="s">
        <v>20</v>
      </c>
      <c r="F61" s="35" t="s">
        <v>21</v>
      </c>
      <c r="G61" s="35" t="s">
        <v>22</v>
      </c>
      <c r="H61" s="35" t="s">
        <v>23</v>
      </c>
      <c r="I61" s="35" t="s">
        <v>24</v>
      </c>
      <c r="J61" s="35" t="s">
        <v>31</v>
      </c>
      <c r="K61" s="35" t="s">
        <v>134</v>
      </c>
      <c r="L61" s="65"/>
      <c r="M61" s="47"/>
      <c r="N61" s="70"/>
    </row>
    <row r="62" spans="1:18" x14ac:dyDescent="0.25">
      <c r="A62" s="57" t="s">
        <v>114</v>
      </c>
      <c r="B62" s="57" t="s">
        <v>113</v>
      </c>
      <c r="C62" s="57" t="s">
        <v>115</v>
      </c>
      <c r="D62" s="36" t="s">
        <v>25</v>
      </c>
      <c r="E62" s="44"/>
      <c r="F62" s="44"/>
      <c r="G62" s="43"/>
      <c r="H62" s="43"/>
      <c r="I62" s="43"/>
      <c r="J62" s="43"/>
      <c r="K62" s="44"/>
      <c r="L62" s="48">
        <v>149</v>
      </c>
      <c r="M62" s="66">
        <f>PRODUCT(L62*0.6)</f>
        <v>89.399999999999991</v>
      </c>
      <c r="N62" s="56">
        <f>PRODUCT(M62*E62+M62*F62+M62*G62+M62*H62+M62*I62+M62*J62)</f>
        <v>0</v>
      </c>
    </row>
    <row r="63" spans="1:18" ht="5.25" customHeight="1" x14ac:dyDescent="0.25">
      <c r="A63" s="163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54"/>
      <c r="M63" s="54"/>
      <c r="N63" s="69"/>
    </row>
    <row r="64" spans="1:18" ht="15.75" x14ac:dyDescent="0.25">
      <c r="A64" s="148"/>
      <c r="B64" s="148" t="s">
        <v>116</v>
      </c>
      <c r="C64" s="134"/>
      <c r="D64" s="134"/>
      <c r="E64" s="134"/>
      <c r="F64" s="134"/>
      <c r="G64" s="134"/>
      <c r="H64" s="134"/>
      <c r="I64" s="134"/>
      <c r="J64" s="134"/>
      <c r="K64" s="200"/>
      <c r="L64" s="133"/>
      <c r="M64" s="133"/>
      <c r="N64" s="157"/>
    </row>
    <row r="65" spans="1:18" s="18" customFormat="1" ht="15.75" x14ac:dyDescent="0.25">
      <c r="A65" s="169"/>
      <c r="B65" s="131"/>
      <c r="C65" s="132"/>
      <c r="D65" s="134"/>
      <c r="E65" s="35" t="s">
        <v>20</v>
      </c>
      <c r="F65" s="35" t="s">
        <v>21</v>
      </c>
      <c r="G65" s="35" t="s">
        <v>22</v>
      </c>
      <c r="H65" s="35" t="s">
        <v>23</v>
      </c>
      <c r="I65" s="35" t="s">
        <v>24</v>
      </c>
      <c r="J65" s="35" t="s">
        <v>31</v>
      </c>
      <c r="K65" s="35" t="s">
        <v>134</v>
      </c>
      <c r="L65" s="133"/>
      <c r="M65" s="133"/>
      <c r="N65" s="70"/>
      <c r="O65" s="19"/>
      <c r="P65" s="19"/>
      <c r="Q65" s="19"/>
      <c r="R65" s="19"/>
    </row>
    <row r="66" spans="1:18" x14ac:dyDescent="0.25">
      <c r="A66" s="57" t="s">
        <v>117</v>
      </c>
      <c r="B66" s="57" t="s">
        <v>116</v>
      </c>
      <c r="C66" s="57" t="s">
        <v>115</v>
      </c>
      <c r="D66" s="36" t="s">
        <v>25</v>
      </c>
      <c r="E66" s="44"/>
      <c r="F66" s="44"/>
      <c r="G66" s="43"/>
      <c r="H66" s="43"/>
      <c r="I66" s="43"/>
      <c r="J66" s="43"/>
      <c r="K66" s="43"/>
      <c r="L66" s="66">
        <v>98</v>
      </c>
      <c r="M66" s="66">
        <f>PRODUCT(L66*0.6)</f>
        <v>58.8</v>
      </c>
      <c r="N66" s="67">
        <f>PRODUCT(M66*E66+M66*F66+M66*G66+M66*H66+M66*I66+M66*J66)</f>
        <v>0</v>
      </c>
    </row>
    <row r="67" spans="1:18" x14ac:dyDescent="0.25">
      <c r="A67" s="57" t="s">
        <v>118</v>
      </c>
      <c r="B67" s="57" t="s">
        <v>116</v>
      </c>
      <c r="C67" s="57" t="s">
        <v>58</v>
      </c>
      <c r="D67" s="36" t="s">
        <v>25</v>
      </c>
      <c r="E67" s="44"/>
      <c r="F67" s="44"/>
      <c r="G67" s="43"/>
      <c r="H67" s="43"/>
      <c r="I67" s="43"/>
      <c r="J67" s="43"/>
      <c r="K67" s="43"/>
      <c r="L67" s="66">
        <v>98</v>
      </c>
      <c r="M67" s="66">
        <f>PRODUCT(L67*0.6)</f>
        <v>58.8</v>
      </c>
      <c r="N67" s="67">
        <f>PRODUCT(M67*E67+M67*F67+M67*G67+M67*H67+M67*I67+M67*J67)</f>
        <v>0</v>
      </c>
    </row>
    <row r="68" spans="1:18" s="18" customFormat="1" ht="5.25" customHeight="1" x14ac:dyDescent="0.25">
      <c r="A68" s="163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54"/>
      <c r="M68" s="54"/>
      <c r="N68" s="69"/>
      <c r="O68" s="19"/>
      <c r="P68" s="19"/>
      <c r="Q68" s="19"/>
      <c r="R68" s="19"/>
    </row>
    <row r="69" spans="1:18" s="18" customFormat="1" ht="15.75" x14ac:dyDescent="0.25">
      <c r="A69" s="141"/>
      <c r="B69" s="143" t="s">
        <v>90</v>
      </c>
      <c r="C69" s="141"/>
      <c r="D69" s="111"/>
      <c r="E69" s="112"/>
      <c r="F69" s="112"/>
      <c r="G69" s="112"/>
      <c r="H69" s="112"/>
      <c r="I69" s="112"/>
      <c r="J69" s="112"/>
      <c r="K69" s="112"/>
      <c r="L69" s="142"/>
      <c r="M69" s="142"/>
      <c r="N69" s="158"/>
      <c r="O69" s="19"/>
      <c r="P69" s="19"/>
      <c r="Q69" s="19"/>
      <c r="R69" s="19"/>
    </row>
    <row r="70" spans="1:18" s="18" customFormat="1" x14ac:dyDescent="0.25">
      <c r="A70" s="168"/>
      <c r="B70" s="204" t="s">
        <v>136</v>
      </c>
      <c r="C70" s="162"/>
      <c r="D70" s="111"/>
      <c r="E70" s="250" t="s">
        <v>135</v>
      </c>
      <c r="F70" s="251"/>
      <c r="G70" s="251"/>
      <c r="H70" s="251"/>
      <c r="I70" s="251"/>
      <c r="J70" s="251"/>
      <c r="K70" s="252"/>
      <c r="L70" s="75"/>
      <c r="M70" s="75"/>
      <c r="N70" s="76"/>
      <c r="O70" s="19"/>
      <c r="P70" s="19"/>
      <c r="Q70" s="19"/>
      <c r="R70" s="19"/>
    </row>
    <row r="71" spans="1:18" s="18" customFormat="1" x14ac:dyDescent="0.25">
      <c r="A71" s="57" t="s">
        <v>92</v>
      </c>
      <c r="B71" s="57" t="s">
        <v>90</v>
      </c>
      <c r="C71" s="57" t="s">
        <v>91</v>
      </c>
      <c r="D71" s="36" t="s">
        <v>25</v>
      </c>
      <c r="E71" s="43"/>
      <c r="F71" s="44"/>
      <c r="G71" s="44"/>
      <c r="H71" s="44"/>
      <c r="I71" s="44"/>
      <c r="J71" s="44"/>
      <c r="K71" s="44"/>
      <c r="L71" s="66">
        <v>198</v>
      </c>
      <c r="M71" s="66">
        <f>PRODUCT(L71*0.6)</f>
        <v>118.8</v>
      </c>
      <c r="N71" s="67">
        <f>PRODUCT(M71*E71+M71*F71+M71*G71+M71*H71+M71*I71+M71*J71)</f>
        <v>0</v>
      </c>
      <c r="O71" s="19"/>
      <c r="P71" s="19"/>
      <c r="Q71" s="19"/>
      <c r="R71" s="19"/>
    </row>
    <row r="72" spans="1:18" s="18" customFormat="1" ht="6" customHeight="1" x14ac:dyDescent="0.25">
      <c r="A72" s="163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54"/>
      <c r="M72" s="54"/>
      <c r="N72" s="69"/>
      <c r="O72" s="19"/>
      <c r="P72" s="19"/>
      <c r="Q72" s="19"/>
      <c r="R72" s="19"/>
    </row>
    <row r="73" spans="1:18" s="18" customFormat="1" ht="15.75" x14ac:dyDescent="0.25">
      <c r="A73" s="148"/>
      <c r="B73" s="199" t="s">
        <v>138</v>
      </c>
      <c r="C73" s="197"/>
      <c r="D73" s="198"/>
      <c r="E73" s="198"/>
      <c r="F73" s="198"/>
      <c r="G73" s="198"/>
      <c r="H73" s="198"/>
      <c r="I73" s="198"/>
      <c r="J73" s="198"/>
      <c r="K73" s="200"/>
      <c r="L73" s="133"/>
      <c r="M73" s="133"/>
      <c r="N73" s="157"/>
      <c r="O73" s="19"/>
      <c r="P73" s="19"/>
      <c r="Q73" s="19"/>
      <c r="R73" s="19"/>
    </row>
    <row r="74" spans="1:18" x14ac:dyDescent="0.25">
      <c r="A74" s="168"/>
      <c r="B74" s="60"/>
      <c r="C74" s="60"/>
      <c r="D74" s="37"/>
      <c r="E74" s="35" t="s">
        <v>20</v>
      </c>
      <c r="F74" s="35" t="s">
        <v>21</v>
      </c>
      <c r="G74" s="35" t="s">
        <v>22</v>
      </c>
      <c r="H74" s="35" t="s">
        <v>23</v>
      </c>
      <c r="I74" s="35" t="s">
        <v>24</v>
      </c>
      <c r="J74" s="35" t="s">
        <v>31</v>
      </c>
      <c r="K74" s="35" t="s">
        <v>134</v>
      </c>
      <c r="L74" s="74"/>
      <c r="M74" s="75"/>
      <c r="N74" s="76"/>
    </row>
    <row r="75" spans="1:18" s="18" customFormat="1" x14ac:dyDescent="0.25">
      <c r="A75" s="57" t="s">
        <v>137</v>
      </c>
      <c r="B75" s="57" t="s">
        <v>139</v>
      </c>
      <c r="C75" s="57" t="s">
        <v>58</v>
      </c>
      <c r="D75" s="36" t="s">
        <v>25</v>
      </c>
      <c r="E75" s="180"/>
      <c r="F75" s="180"/>
      <c r="G75" s="139"/>
      <c r="H75" s="139"/>
      <c r="I75" s="139"/>
      <c r="J75" s="139"/>
      <c r="K75" s="180"/>
      <c r="L75" s="66">
        <v>159</v>
      </c>
      <c r="M75" s="66">
        <f>PRODUCT(L75*0.6)</f>
        <v>95.399999999999991</v>
      </c>
      <c r="N75" s="67">
        <f>PRODUCT(M75*E75+M75*F75+M75*G75+M75*H75+M75*I75+M75*J75)</f>
        <v>0</v>
      </c>
      <c r="O75" s="19"/>
      <c r="P75" s="19"/>
      <c r="Q75" s="19"/>
      <c r="R75" s="19"/>
    </row>
    <row r="76" spans="1:18" s="18" customFormat="1" ht="4.5" customHeight="1" x14ac:dyDescent="0.25">
      <c r="A76" s="163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54"/>
      <c r="M76" s="54"/>
      <c r="N76" s="69"/>
      <c r="O76" s="19"/>
      <c r="P76" s="19"/>
      <c r="Q76" s="19"/>
      <c r="R76" s="19"/>
    </row>
    <row r="77" spans="1:18" s="18" customFormat="1" ht="15.75" x14ac:dyDescent="0.25">
      <c r="A77" s="162"/>
      <c r="B77" s="148" t="s">
        <v>140</v>
      </c>
      <c r="C77" s="60"/>
      <c r="D77" s="200"/>
      <c r="E77" s="110"/>
      <c r="F77" s="110"/>
      <c r="G77" s="110"/>
      <c r="H77" s="110"/>
      <c r="I77" s="110"/>
      <c r="J77" s="110"/>
      <c r="K77" s="110"/>
      <c r="L77" s="75"/>
      <c r="M77" s="75"/>
      <c r="N77" s="206"/>
      <c r="O77" s="19"/>
      <c r="P77" s="19"/>
      <c r="Q77" s="19"/>
      <c r="R77" s="19"/>
    </row>
    <row r="78" spans="1:18" s="18" customFormat="1" ht="15.75" x14ac:dyDescent="0.25">
      <c r="A78" s="168"/>
      <c r="B78" s="210" t="s">
        <v>156</v>
      </c>
      <c r="C78" s="60"/>
      <c r="D78" s="201"/>
      <c r="E78" s="35" t="s">
        <v>20</v>
      </c>
      <c r="F78" s="35" t="s">
        <v>21</v>
      </c>
      <c r="G78" s="35" t="s">
        <v>22</v>
      </c>
      <c r="H78" s="35" t="s">
        <v>23</v>
      </c>
      <c r="I78" s="35" t="s">
        <v>24</v>
      </c>
      <c r="J78" s="35" t="s">
        <v>31</v>
      </c>
      <c r="K78" s="35" t="s">
        <v>134</v>
      </c>
      <c r="L78" s="74"/>
      <c r="M78" s="75"/>
      <c r="N78" s="76"/>
      <c r="O78" s="19"/>
      <c r="P78" s="19"/>
      <c r="Q78" s="19"/>
      <c r="R78" s="19"/>
    </row>
    <row r="79" spans="1:18" s="18" customFormat="1" x14ac:dyDescent="0.25">
      <c r="A79" s="57" t="s">
        <v>142</v>
      </c>
      <c r="B79" s="57" t="s">
        <v>140</v>
      </c>
      <c r="C79" s="57" t="s">
        <v>141</v>
      </c>
      <c r="D79" s="36" t="s">
        <v>25</v>
      </c>
      <c r="E79" s="180"/>
      <c r="F79" s="180"/>
      <c r="G79" s="139"/>
      <c r="H79" s="139"/>
      <c r="I79" s="139"/>
      <c r="J79" s="139"/>
      <c r="K79" s="180"/>
      <c r="L79" s="66">
        <v>149</v>
      </c>
      <c r="M79" s="66">
        <f>PRODUCT(L79*0.6)</f>
        <v>89.399999999999991</v>
      </c>
      <c r="N79" s="67">
        <f>PRODUCT(M79*E79+M79*F79+M79*G79+M79*H79+M79*I79+M79*J79)</f>
        <v>0</v>
      </c>
      <c r="O79" s="19"/>
      <c r="P79" s="19"/>
      <c r="Q79" s="19"/>
      <c r="R79" s="19"/>
    </row>
    <row r="80" spans="1:18" s="18" customFormat="1" ht="4.5" customHeight="1" x14ac:dyDescent="0.25">
      <c r="A80" s="163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54"/>
      <c r="M80" s="54"/>
      <c r="N80" s="69"/>
      <c r="O80" s="19"/>
      <c r="P80" s="19"/>
      <c r="Q80" s="19"/>
      <c r="R80" s="19"/>
    </row>
    <row r="81" spans="1:18" s="18" customFormat="1" ht="15.75" x14ac:dyDescent="0.25">
      <c r="B81" s="207" t="s">
        <v>157</v>
      </c>
      <c r="C81" s="59"/>
      <c r="O81" s="19"/>
      <c r="P81" s="19"/>
      <c r="Q81" s="19"/>
      <c r="R81" s="19"/>
    </row>
    <row r="82" spans="1:18" s="18" customFormat="1" ht="15.75" x14ac:dyDescent="0.25">
      <c r="A82" s="148"/>
      <c r="B82" s="258" t="s">
        <v>158</v>
      </c>
      <c r="C82" s="211"/>
      <c r="D82" s="201"/>
      <c r="E82" s="250" t="s">
        <v>160</v>
      </c>
      <c r="F82" s="251"/>
      <c r="G82" s="251"/>
      <c r="H82" s="251"/>
      <c r="I82" s="251"/>
      <c r="J82" s="251"/>
      <c r="K82" s="252"/>
      <c r="L82" s="74"/>
      <c r="M82" s="75"/>
      <c r="N82" s="76"/>
      <c r="O82" s="19"/>
      <c r="P82" s="19"/>
      <c r="Q82" s="19"/>
      <c r="R82" s="19"/>
    </row>
    <row r="83" spans="1:18" s="18" customFormat="1" x14ac:dyDescent="0.25">
      <c r="A83" s="262" t="s">
        <v>159</v>
      </c>
      <c r="B83" s="90" t="s">
        <v>157</v>
      </c>
      <c r="C83" s="261" t="s">
        <v>45</v>
      </c>
      <c r="D83" s="259" t="s">
        <v>25</v>
      </c>
      <c r="E83" s="139"/>
      <c r="F83" s="180"/>
      <c r="G83" s="180"/>
      <c r="H83" s="180"/>
      <c r="I83" s="180"/>
      <c r="J83" s="180"/>
      <c r="K83" s="180"/>
      <c r="L83" s="66">
        <v>98</v>
      </c>
      <c r="M83" s="66">
        <f>PRODUCT(L83*0.6)</f>
        <v>58.8</v>
      </c>
      <c r="N83" s="67">
        <f>PRODUCT(M83*E83+M83*F83+M83*G83+M83*H83+M83*I83+M83*J83)</f>
        <v>0</v>
      </c>
      <c r="O83" s="19"/>
      <c r="P83" s="19"/>
      <c r="Q83" s="19"/>
      <c r="R83" s="19"/>
    </row>
    <row r="84" spans="1:18" s="18" customFormat="1" ht="6" customHeight="1" x14ac:dyDescent="0.25">
      <c r="A84" s="163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54"/>
      <c r="M84" s="54"/>
      <c r="N84" s="69"/>
      <c r="O84" s="19"/>
      <c r="P84" s="19"/>
      <c r="Q84" s="19"/>
      <c r="R84" s="19"/>
    </row>
    <row r="85" spans="1:18" s="18" customFormat="1" ht="15.75" x14ac:dyDescent="0.25">
      <c r="A85" s="148"/>
      <c r="B85" s="199" t="s">
        <v>143</v>
      </c>
      <c r="C85" s="260"/>
      <c r="D85" s="200"/>
      <c r="E85" s="200"/>
      <c r="F85" s="200"/>
      <c r="G85" s="200"/>
      <c r="H85" s="200"/>
      <c r="I85" s="200"/>
      <c r="J85" s="200"/>
      <c r="K85" s="200"/>
      <c r="L85" s="133"/>
      <c r="M85" s="133"/>
      <c r="N85" s="157"/>
      <c r="O85" s="19"/>
      <c r="P85" s="19"/>
      <c r="Q85" s="19"/>
      <c r="R85" s="19"/>
    </row>
    <row r="86" spans="1:18" s="18" customFormat="1" x14ac:dyDescent="0.25">
      <c r="A86" s="168"/>
      <c r="B86" s="60"/>
      <c r="C86" s="60"/>
      <c r="D86" s="201"/>
      <c r="E86" s="35" t="s">
        <v>20</v>
      </c>
      <c r="F86" s="35" t="s">
        <v>21</v>
      </c>
      <c r="G86" s="35" t="s">
        <v>22</v>
      </c>
      <c r="H86" s="35" t="s">
        <v>23</v>
      </c>
      <c r="I86" s="35" t="s">
        <v>24</v>
      </c>
      <c r="J86" s="35" t="s">
        <v>31</v>
      </c>
      <c r="K86" s="35" t="s">
        <v>134</v>
      </c>
      <c r="L86" s="74"/>
      <c r="M86" s="75"/>
      <c r="N86" s="76"/>
      <c r="O86" s="19"/>
      <c r="P86" s="19"/>
      <c r="Q86" s="19"/>
      <c r="R86" s="19"/>
    </row>
    <row r="87" spans="1:18" x14ac:dyDescent="0.25">
      <c r="A87" s="57" t="s">
        <v>144</v>
      </c>
      <c r="B87" s="57" t="s">
        <v>143</v>
      </c>
      <c r="C87" s="57" t="s">
        <v>85</v>
      </c>
      <c r="D87" s="36" t="s">
        <v>25</v>
      </c>
      <c r="E87" s="43"/>
      <c r="F87" s="43"/>
      <c r="G87" s="43"/>
      <c r="H87" s="43"/>
      <c r="I87" s="43"/>
      <c r="J87" s="44"/>
      <c r="K87" s="44"/>
      <c r="L87" s="66">
        <v>198</v>
      </c>
      <c r="M87" s="66">
        <f>PRODUCT(L87*0.6)</f>
        <v>118.8</v>
      </c>
      <c r="N87" s="67">
        <f>PRODUCT(M87*E87+M87*F87+M87*G87+M87*H87+M87*I87+M87*J87)</f>
        <v>0</v>
      </c>
    </row>
    <row r="88" spans="1:18" s="18" customFormat="1" ht="6" customHeight="1" x14ac:dyDescent="0.25">
      <c r="A88" s="163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54"/>
      <c r="M88" s="54"/>
      <c r="N88" s="69"/>
      <c r="O88" s="19"/>
      <c r="P88" s="19"/>
      <c r="Q88" s="19"/>
      <c r="R88" s="19"/>
    </row>
    <row r="89" spans="1:18" s="18" customFormat="1" ht="15.75" x14ac:dyDescent="0.25">
      <c r="B89" s="207" t="s">
        <v>145</v>
      </c>
      <c r="O89" s="19"/>
      <c r="P89" s="19"/>
      <c r="Q89" s="19"/>
      <c r="R89" s="19"/>
    </row>
    <row r="90" spans="1:18" s="18" customFormat="1" x14ac:dyDescent="0.25">
      <c r="A90" s="167"/>
      <c r="B90" s="162"/>
      <c r="C90" s="162"/>
      <c r="D90" s="144"/>
      <c r="E90" s="136" t="s">
        <v>20</v>
      </c>
      <c r="F90" s="35" t="s">
        <v>21</v>
      </c>
      <c r="G90" s="35" t="s">
        <v>22</v>
      </c>
      <c r="H90" s="35" t="s">
        <v>23</v>
      </c>
      <c r="I90" s="35" t="s">
        <v>24</v>
      </c>
      <c r="J90" s="35" t="s">
        <v>31</v>
      </c>
      <c r="K90" s="35" t="s">
        <v>134</v>
      </c>
      <c r="L90" s="74"/>
      <c r="M90" s="75"/>
      <c r="N90" s="76"/>
      <c r="O90" s="19"/>
      <c r="P90" s="19"/>
      <c r="Q90" s="19"/>
      <c r="R90" s="19"/>
    </row>
    <row r="91" spans="1:18" s="18" customFormat="1" x14ac:dyDescent="0.25">
      <c r="A91" s="57" t="s">
        <v>146</v>
      </c>
      <c r="B91" s="57" t="s">
        <v>145</v>
      </c>
      <c r="C91" s="57" t="s">
        <v>85</v>
      </c>
      <c r="D91" s="36" t="s">
        <v>25</v>
      </c>
      <c r="E91" s="138"/>
      <c r="F91" s="139"/>
      <c r="G91" s="139"/>
      <c r="H91" s="139"/>
      <c r="I91" s="139"/>
      <c r="J91" s="180"/>
      <c r="K91" s="180"/>
      <c r="L91" s="66">
        <v>119</v>
      </c>
      <c r="M91" s="66">
        <f>PRODUCT(L91*0.6)</f>
        <v>71.399999999999991</v>
      </c>
      <c r="N91" s="67">
        <f>PRODUCT(M91*E91+M91*F91+M91*G91+M91*H91+M91*I91+M91*J91)</f>
        <v>0</v>
      </c>
      <c r="O91" s="19"/>
      <c r="P91" s="19"/>
      <c r="Q91" s="19"/>
      <c r="R91" s="19"/>
    </row>
    <row r="92" spans="1:18" s="18" customFormat="1" ht="6" customHeight="1" x14ac:dyDescent="0.25">
      <c r="A92" s="163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54"/>
      <c r="M92" s="54"/>
      <c r="N92" s="69"/>
      <c r="O92" s="19"/>
      <c r="P92" s="19"/>
      <c r="Q92" s="19"/>
      <c r="R92" s="19"/>
    </row>
    <row r="93" spans="1:18" s="18" customFormat="1" ht="15.75" x14ac:dyDescent="0.25">
      <c r="B93" s="207" t="s">
        <v>147</v>
      </c>
      <c r="O93" s="19"/>
      <c r="P93" s="19"/>
      <c r="Q93" s="19"/>
      <c r="R93" s="19"/>
    </row>
    <row r="94" spans="1:18" s="18" customFormat="1" x14ac:dyDescent="0.25">
      <c r="A94" s="167"/>
      <c r="B94" s="162"/>
      <c r="C94" s="162"/>
      <c r="D94" s="144"/>
      <c r="E94" s="136" t="s">
        <v>20</v>
      </c>
      <c r="F94" s="35" t="s">
        <v>21</v>
      </c>
      <c r="G94" s="35" t="s">
        <v>22</v>
      </c>
      <c r="H94" s="35" t="s">
        <v>23</v>
      </c>
      <c r="I94" s="35" t="s">
        <v>24</v>
      </c>
      <c r="J94" s="35" t="s">
        <v>31</v>
      </c>
      <c r="K94" s="35" t="s">
        <v>134</v>
      </c>
      <c r="L94" s="74"/>
      <c r="M94" s="75"/>
      <c r="N94" s="76"/>
      <c r="O94" s="19"/>
      <c r="P94" s="19"/>
      <c r="Q94" s="19"/>
      <c r="R94" s="19"/>
    </row>
    <row r="95" spans="1:18" s="18" customFormat="1" x14ac:dyDescent="0.25">
      <c r="A95" s="57" t="s">
        <v>148</v>
      </c>
      <c r="B95" s="57" t="s">
        <v>147</v>
      </c>
      <c r="C95" s="57" t="s">
        <v>85</v>
      </c>
      <c r="D95" s="36" t="s">
        <v>25</v>
      </c>
      <c r="E95" s="183"/>
      <c r="F95" s="139"/>
      <c r="G95" s="139"/>
      <c r="H95" s="139"/>
      <c r="I95" s="139"/>
      <c r="J95" s="180"/>
      <c r="K95" s="180"/>
      <c r="L95" s="66">
        <v>149</v>
      </c>
      <c r="M95" s="66">
        <f>PRODUCT(L95*0.6)</f>
        <v>89.399999999999991</v>
      </c>
      <c r="N95" s="67">
        <f>PRODUCT(M95*E95+M95*F95+M95*G95+M95*H95+M95*I95+M95*J95)</f>
        <v>0</v>
      </c>
      <c r="O95" s="19"/>
      <c r="P95" s="19"/>
      <c r="Q95" s="19"/>
      <c r="R95" s="19"/>
    </row>
    <row r="96" spans="1:18" s="18" customFormat="1" ht="5.25" customHeight="1" x14ac:dyDescent="0.25">
      <c r="A96" s="163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54"/>
      <c r="M96" s="54"/>
      <c r="N96" s="69"/>
      <c r="O96" s="19"/>
      <c r="P96" s="19"/>
      <c r="Q96" s="19"/>
      <c r="R96" s="19"/>
    </row>
    <row r="97" spans="1:18" s="18" customFormat="1" ht="15.75" x14ac:dyDescent="0.25">
      <c r="B97" s="207" t="s">
        <v>149</v>
      </c>
      <c r="O97" s="19"/>
      <c r="P97" s="19"/>
      <c r="Q97" s="19"/>
      <c r="R97" s="19"/>
    </row>
    <row r="98" spans="1:18" s="18" customFormat="1" x14ac:dyDescent="0.25">
      <c r="A98" s="167"/>
      <c r="B98" s="162"/>
      <c r="C98" s="162"/>
      <c r="D98" s="144"/>
      <c r="E98" s="136" t="s">
        <v>20</v>
      </c>
      <c r="F98" s="35" t="s">
        <v>21</v>
      </c>
      <c r="G98" s="35" t="s">
        <v>22</v>
      </c>
      <c r="H98" s="35" t="s">
        <v>23</v>
      </c>
      <c r="I98" s="35" t="s">
        <v>24</v>
      </c>
      <c r="J98" s="35" t="s">
        <v>31</v>
      </c>
      <c r="K98" s="35" t="s">
        <v>134</v>
      </c>
      <c r="L98" s="74"/>
      <c r="M98" s="75"/>
      <c r="N98" s="76"/>
      <c r="O98" s="19"/>
      <c r="P98" s="19"/>
      <c r="Q98" s="19"/>
      <c r="R98" s="19"/>
    </row>
    <row r="99" spans="1:18" s="18" customFormat="1" x14ac:dyDescent="0.25">
      <c r="A99" s="57" t="s">
        <v>150</v>
      </c>
      <c r="B99" s="57" t="s">
        <v>149</v>
      </c>
      <c r="C99" s="57" t="s">
        <v>141</v>
      </c>
      <c r="D99" s="36" t="s">
        <v>25</v>
      </c>
      <c r="E99" s="183"/>
      <c r="F99" s="139"/>
      <c r="G99" s="139"/>
      <c r="H99" s="139"/>
      <c r="I99" s="139"/>
      <c r="J99" s="180"/>
      <c r="K99" s="180"/>
      <c r="L99" s="66">
        <v>119</v>
      </c>
      <c r="M99" s="66">
        <f>PRODUCT(L99*0.6)</f>
        <v>71.399999999999991</v>
      </c>
      <c r="N99" s="67">
        <f>PRODUCT(M99*E99+M99*F99+M99*G99+M99*H99+M99*I99+M99*J99)</f>
        <v>0</v>
      </c>
      <c r="O99" s="19"/>
      <c r="P99" s="19"/>
      <c r="Q99" s="19"/>
      <c r="R99" s="19"/>
    </row>
    <row r="100" spans="1:18" s="18" customFormat="1" ht="4.5" customHeight="1" x14ac:dyDescent="0.25">
      <c r="A100" s="163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54"/>
      <c r="M100" s="54"/>
      <c r="N100" s="69"/>
      <c r="O100" s="19"/>
      <c r="P100" s="19"/>
      <c r="Q100" s="19"/>
      <c r="R100" s="19"/>
    </row>
    <row r="101" spans="1:18" s="18" customFormat="1" ht="15.75" x14ac:dyDescent="0.25">
      <c r="A101" s="141"/>
      <c r="B101" s="143" t="s">
        <v>119</v>
      </c>
      <c r="C101" s="141"/>
      <c r="D101" s="111"/>
      <c r="E101" s="112"/>
      <c r="F101" s="112"/>
      <c r="G101" s="112"/>
      <c r="H101" s="112"/>
      <c r="I101" s="112"/>
      <c r="J101" s="112"/>
      <c r="K101" s="112"/>
      <c r="L101" s="142"/>
      <c r="M101" s="142"/>
      <c r="N101" s="158"/>
      <c r="O101" s="19"/>
      <c r="P101" s="19"/>
      <c r="Q101" s="19"/>
      <c r="R101" s="19"/>
    </row>
    <row r="102" spans="1:18" s="18" customFormat="1" x14ac:dyDescent="0.25">
      <c r="A102" s="167"/>
      <c r="B102" s="162"/>
      <c r="C102" s="162"/>
      <c r="D102" s="144"/>
      <c r="E102" s="136" t="s">
        <v>20</v>
      </c>
      <c r="F102" s="35" t="s">
        <v>21</v>
      </c>
      <c r="G102" s="35" t="s">
        <v>22</v>
      </c>
      <c r="H102" s="35" t="s">
        <v>23</v>
      </c>
      <c r="I102" s="35" t="s">
        <v>24</v>
      </c>
      <c r="J102" s="35" t="s">
        <v>31</v>
      </c>
      <c r="K102" s="35" t="s">
        <v>134</v>
      </c>
      <c r="L102" s="74"/>
      <c r="M102" s="75"/>
      <c r="N102" s="76"/>
      <c r="O102" s="19"/>
      <c r="P102" s="19"/>
      <c r="Q102" s="19"/>
      <c r="R102" s="19"/>
    </row>
    <row r="103" spans="1:18" s="18" customFormat="1" x14ac:dyDescent="0.25">
      <c r="A103" s="57" t="s">
        <v>120</v>
      </c>
      <c r="B103" s="57" t="s">
        <v>119</v>
      </c>
      <c r="C103" s="57" t="s">
        <v>85</v>
      </c>
      <c r="D103" s="36" t="s">
        <v>25</v>
      </c>
      <c r="E103" s="43"/>
      <c r="F103" s="43"/>
      <c r="G103" s="43"/>
      <c r="H103" s="43"/>
      <c r="I103" s="43"/>
      <c r="J103" s="44"/>
      <c r="K103" s="44"/>
      <c r="L103" s="66">
        <v>79</v>
      </c>
      <c r="M103" s="66">
        <f>PRODUCT(L103*0.6)</f>
        <v>47.4</v>
      </c>
      <c r="N103" s="67">
        <f>PRODUCT(M103*E103+M103*F103+M103*G103+M103*H103+M103*I103+M103*J103)</f>
        <v>0</v>
      </c>
      <c r="O103" s="19"/>
      <c r="P103" s="19"/>
      <c r="Q103" s="19"/>
      <c r="R103" s="19"/>
    </row>
    <row r="104" spans="1:18" s="18" customFormat="1" x14ac:dyDescent="0.25">
      <c r="A104" s="57" t="s">
        <v>121</v>
      </c>
      <c r="B104" s="57" t="s">
        <v>119</v>
      </c>
      <c r="C104" s="57" t="s">
        <v>122</v>
      </c>
      <c r="D104" s="36" t="s">
        <v>25</v>
      </c>
      <c r="E104" s="43"/>
      <c r="F104" s="43"/>
      <c r="G104" s="43"/>
      <c r="H104" s="43"/>
      <c r="I104" s="43"/>
      <c r="J104" s="44"/>
      <c r="K104" s="44"/>
      <c r="L104" s="66">
        <v>79</v>
      </c>
      <c r="M104" s="66">
        <f>PRODUCT(L104*0.6)</f>
        <v>47.4</v>
      </c>
      <c r="N104" s="67">
        <f>PRODUCT(M104*E104+M104*F104+M104*G104+M104*H104+M104*I104+M104*J104)</f>
        <v>0</v>
      </c>
      <c r="O104" s="19"/>
      <c r="P104" s="19"/>
      <c r="Q104" s="19"/>
      <c r="R104" s="19"/>
    </row>
    <row r="105" spans="1:18" s="18" customFormat="1" ht="5.25" customHeight="1" x14ac:dyDescent="0.25">
      <c r="A105" s="163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54"/>
      <c r="M105" s="54"/>
      <c r="N105" s="69"/>
      <c r="O105" s="19"/>
      <c r="P105" s="19"/>
      <c r="Q105" s="19"/>
      <c r="R105" s="19"/>
    </row>
    <row r="106" spans="1:18" s="18" customFormat="1" ht="15.75" x14ac:dyDescent="0.25">
      <c r="A106" s="141"/>
      <c r="B106" s="143" t="s">
        <v>152</v>
      </c>
      <c r="C106" s="141"/>
      <c r="D106" s="111"/>
      <c r="E106" s="112"/>
      <c r="F106" s="112"/>
      <c r="G106" s="112"/>
      <c r="H106" s="112"/>
      <c r="I106" s="112"/>
      <c r="J106" s="112"/>
      <c r="K106" s="112"/>
      <c r="L106" s="142"/>
      <c r="M106" s="142"/>
      <c r="N106" s="158"/>
      <c r="O106" s="19"/>
      <c r="P106" s="19"/>
      <c r="Q106" s="19"/>
      <c r="R106" s="19"/>
    </row>
    <row r="107" spans="1:18" s="18" customFormat="1" ht="30.75" x14ac:dyDescent="0.25">
      <c r="A107" s="141"/>
      <c r="B107" s="209" t="s">
        <v>151</v>
      </c>
      <c r="C107" s="141"/>
      <c r="D107" s="111"/>
      <c r="E107" s="112"/>
      <c r="F107" s="112"/>
      <c r="G107" s="112"/>
      <c r="H107" s="112"/>
      <c r="I107" s="112"/>
      <c r="J107" s="112"/>
      <c r="K107" s="112"/>
      <c r="L107" s="142"/>
      <c r="M107" s="142"/>
      <c r="N107" s="158"/>
      <c r="O107" s="19"/>
      <c r="P107" s="19"/>
      <c r="Q107" s="19"/>
      <c r="R107" s="19"/>
    </row>
    <row r="108" spans="1:18" s="18" customFormat="1" x14ac:dyDescent="0.25">
      <c r="A108" s="168"/>
      <c r="B108" s="162"/>
      <c r="C108" s="162"/>
      <c r="D108" s="144"/>
      <c r="E108" s="35" t="s">
        <v>20</v>
      </c>
      <c r="F108" s="35" t="s">
        <v>21</v>
      </c>
      <c r="G108" s="35" t="s">
        <v>22</v>
      </c>
      <c r="H108" s="35" t="s">
        <v>23</v>
      </c>
      <c r="I108" s="35" t="s">
        <v>24</v>
      </c>
      <c r="J108" s="35" t="s">
        <v>31</v>
      </c>
      <c r="K108" s="45"/>
      <c r="L108" s="74"/>
      <c r="M108" s="75"/>
      <c r="N108" s="76"/>
      <c r="O108" s="19"/>
      <c r="P108" s="19"/>
      <c r="Q108" s="19"/>
      <c r="R108" s="19"/>
    </row>
    <row r="109" spans="1:18" s="18" customFormat="1" x14ac:dyDescent="0.25">
      <c r="A109" s="57"/>
      <c r="B109" s="57"/>
      <c r="C109" s="57"/>
      <c r="D109" s="36" t="s">
        <v>25</v>
      </c>
      <c r="E109" s="43"/>
      <c r="F109" s="43"/>
      <c r="G109" s="43"/>
      <c r="H109" s="43"/>
      <c r="I109" s="43"/>
      <c r="J109" s="43"/>
      <c r="K109" s="43"/>
      <c r="L109" s="66"/>
      <c r="M109" s="66"/>
      <c r="N109" s="67"/>
      <c r="O109" s="19"/>
      <c r="P109" s="19"/>
      <c r="Q109" s="19"/>
      <c r="R109" s="19"/>
    </row>
    <row r="110" spans="1:18" s="18" customFormat="1" x14ac:dyDescent="0.25">
      <c r="A110" s="57"/>
      <c r="B110" s="57"/>
      <c r="C110" s="57"/>
      <c r="D110" s="36" t="s">
        <v>25</v>
      </c>
      <c r="E110" s="43"/>
      <c r="F110" s="43"/>
      <c r="G110" s="43"/>
      <c r="H110" s="43"/>
      <c r="I110" s="43"/>
      <c r="J110" s="43"/>
      <c r="K110" s="43"/>
      <c r="L110" s="66"/>
      <c r="M110" s="66"/>
      <c r="N110" s="67"/>
      <c r="O110" s="19"/>
      <c r="P110" s="19"/>
      <c r="Q110" s="19"/>
      <c r="R110" s="19"/>
    </row>
    <row r="111" spans="1:18" s="18" customFormat="1" x14ac:dyDescent="0.25">
      <c r="A111" s="57"/>
      <c r="B111" s="57"/>
      <c r="C111" s="57"/>
      <c r="D111" s="36" t="s">
        <v>25</v>
      </c>
      <c r="E111" s="43"/>
      <c r="F111" s="43"/>
      <c r="G111" s="43"/>
      <c r="H111" s="43"/>
      <c r="I111" s="43"/>
      <c r="J111" s="43"/>
      <c r="K111" s="43"/>
      <c r="L111" s="66"/>
      <c r="M111" s="66"/>
      <c r="N111" s="67"/>
      <c r="O111" s="19"/>
      <c r="P111" s="19"/>
      <c r="Q111" s="19"/>
      <c r="R111" s="19"/>
    </row>
    <row r="112" spans="1:18" s="18" customFormat="1" x14ac:dyDescent="0.25">
      <c r="A112" s="57"/>
      <c r="B112" s="57"/>
      <c r="C112" s="57"/>
      <c r="D112" s="36" t="s">
        <v>25</v>
      </c>
      <c r="E112" s="43"/>
      <c r="F112" s="43"/>
      <c r="G112" s="43"/>
      <c r="H112" s="43"/>
      <c r="I112" s="43"/>
      <c r="J112" s="43"/>
      <c r="K112" s="43"/>
      <c r="L112" s="66"/>
      <c r="M112" s="66"/>
      <c r="N112" s="67"/>
      <c r="O112" s="19"/>
      <c r="P112" s="19"/>
      <c r="Q112" s="19"/>
      <c r="R112" s="19"/>
    </row>
    <row r="113" spans="1:18" s="18" customFormat="1" x14ac:dyDescent="0.25">
      <c r="A113" s="57"/>
      <c r="B113" s="57"/>
      <c r="C113" s="57"/>
      <c r="D113" s="36" t="s">
        <v>25</v>
      </c>
      <c r="E113" s="43"/>
      <c r="F113" s="43"/>
      <c r="G113" s="43"/>
      <c r="H113" s="43"/>
      <c r="I113" s="43"/>
      <c r="J113" s="43"/>
      <c r="K113" s="43"/>
      <c r="L113" s="66"/>
      <c r="M113" s="66"/>
      <c r="N113" s="67"/>
      <c r="O113" s="19"/>
      <c r="P113" s="19"/>
      <c r="Q113" s="19"/>
      <c r="R113" s="19"/>
    </row>
    <row r="114" spans="1:18" s="18" customFormat="1" x14ac:dyDescent="0.25">
      <c r="A114" s="57"/>
      <c r="B114" s="57"/>
      <c r="C114" s="57"/>
      <c r="D114" s="36" t="s">
        <v>25</v>
      </c>
      <c r="E114" s="43"/>
      <c r="F114" s="43"/>
      <c r="G114" s="43"/>
      <c r="H114" s="43"/>
      <c r="I114" s="43"/>
      <c r="J114" s="43"/>
      <c r="K114" s="43"/>
      <c r="L114" s="66"/>
      <c r="M114" s="66"/>
      <c r="N114" s="67"/>
      <c r="O114" s="19"/>
      <c r="P114" s="19"/>
      <c r="Q114" s="19"/>
      <c r="R114" s="19"/>
    </row>
    <row r="115" spans="1:18" s="18" customFormat="1" x14ac:dyDescent="0.25">
      <c r="A115" s="57"/>
      <c r="B115" s="57"/>
      <c r="C115" s="57"/>
      <c r="D115" s="36" t="s">
        <v>25</v>
      </c>
      <c r="E115" s="43"/>
      <c r="F115" s="43"/>
      <c r="G115" s="43"/>
      <c r="H115" s="43"/>
      <c r="I115" s="43"/>
      <c r="J115" s="43"/>
      <c r="K115" s="43"/>
      <c r="L115" s="66"/>
      <c r="M115" s="66"/>
      <c r="N115" s="67"/>
      <c r="O115" s="19"/>
      <c r="P115" s="19"/>
      <c r="Q115" s="19"/>
      <c r="R115" s="19"/>
    </row>
    <row r="116" spans="1:18" s="18" customFormat="1" x14ac:dyDescent="0.25">
      <c r="A116" s="57"/>
      <c r="B116" s="57"/>
      <c r="C116" s="57"/>
      <c r="D116" s="36" t="s">
        <v>25</v>
      </c>
      <c r="E116" s="43"/>
      <c r="F116" s="43"/>
      <c r="G116" s="43"/>
      <c r="H116" s="43"/>
      <c r="I116" s="43"/>
      <c r="J116" s="43"/>
      <c r="K116" s="43"/>
      <c r="L116" s="66"/>
      <c r="M116" s="66"/>
      <c r="N116" s="67"/>
      <c r="O116" s="19"/>
      <c r="P116" s="19"/>
      <c r="Q116" s="19"/>
      <c r="R116" s="19"/>
    </row>
    <row r="117" spans="1:18" s="18" customFormat="1" ht="12" customHeight="1" x14ac:dyDescent="0.25">
      <c r="A117" s="57"/>
      <c r="B117" s="57"/>
      <c r="C117" s="57"/>
      <c r="D117" s="36" t="s">
        <v>25</v>
      </c>
      <c r="E117" s="43"/>
      <c r="F117" s="43"/>
      <c r="G117" s="43"/>
      <c r="H117" s="43"/>
      <c r="I117" s="43"/>
      <c r="J117" s="43"/>
      <c r="K117" s="43"/>
      <c r="L117" s="66"/>
      <c r="M117" s="66"/>
      <c r="N117" s="67"/>
      <c r="O117" s="19"/>
      <c r="P117" s="19"/>
      <c r="Q117" s="19"/>
      <c r="R117" s="19"/>
    </row>
    <row r="118" spans="1:18" s="18" customFormat="1" ht="6.75" customHeight="1" x14ac:dyDescent="0.3">
      <c r="A118" s="170"/>
      <c r="B118" s="208"/>
      <c r="C118" s="171"/>
      <c r="D118" s="172"/>
      <c r="E118" s="173"/>
      <c r="F118" s="173"/>
      <c r="G118" s="173"/>
      <c r="H118" s="173"/>
      <c r="I118" s="173"/>
      <c r="J118" s="173"/>
      <c r="K118" s="173"/>
      <c r="L118" s="174"/>
      <c r="M118" s="174"/>
      <c r="N118" s="175"/>
      <c r="O118" s="19"/>
      <c r="P118" s="19"/>
      <c r="Q118" s="19"/>
      <c r="R118" s="19"/>
    </row>
    <row r="119" spans="1:18" ht="15.75" x14ac:dyDescent="0.25">
      <c r="A119" s="131"/>
      <c r="B119" s="131" t="s">
        <v>38</v>
      </c>
      <c r="C119" s="82"/>
      <c r="D119" s="84"/>
      <c r="E119" s="84"/>
      <c r="F119" s="84"/>
      <c r="G119" s="84"/>
      <c r="H119" s="84"/>
      <c r="I119" s="84"/>
      <c r="J119" s="84"/>
      <c r="K119" s="84"/>
      <c r="L119" s="86"/>
      <c r="M119" s="86"/>
      <c r="N119" s="96"/>
    </row>
    <row r="120" spans="1:18" x14ac:dyDescent="0.25">
      <c r="A120" s="87" t="s">
        <v>59</v>
      </c>
      <c r="B120" s="87" t="s">
        <v>39</v>
      </c>
      <c r="C120" s="87" t="s">
        <v>40</v>
      </c>
      <c r="D120" s="36" t="s">
        <v>25</v>
      </c>
      <c r="E120" s="43"/>
      <c r="F120" s="100"/>
      <c r="G120" s="101"/>
      <c r="H120" s="101"/>
      <c r="I120" s="101"/>
      <c r="J120" s="102"/>
      <c r="K120" s="105"/>
      <c r="L120" s="122">
        <v>22</v>
      </c>
      <c r="M120" s="79">
        <v>11</v>
      </c>
      <c r="N120" s="80">
        <f t="shared" ref="N120:N134" si="0">PRODUCT(E120*M120)</f>
        <v>0</v>
      </c>
    </row>
    <row r="121" spans="1:18" x14ac:dyDescent="0.25">
      <c r="A121" s="87" t="s">
        <v>60</v>
      </c>
      <c r="B121" s="87" t="s">
        <v>50</v>
      </c>
      <c r="C121" s="87" t="s">
        <v>26</v>
      </c>
      <c r="D121" s="36" t="s">
        <v>25</v>
      </c>
      <c r="E121" s="43"/>
      <c r="F121" s="100"/>
      <c r="G121" s="101"/>
      <c r="H121" s="101"/>
      <c r="I121" s="101"/>
      <c r="J121" s="102"/>
      <c r="K121" s="102"/>
      <c r="L121" s="123">
        <v>22</v>
      </c>
      <c r="M121" s="79">
        <v>11</v>
      </c>
      <c r="N121" s="67">
        <f t="shared" si="0"/>
        <v>0</v>
      </c>
    </row>
    <row r="122" spans="1:18" x14ac:dyDescent="0.25">
      <c r="A122" s="87" t="s">
        <v>61</v>
      </c>
      <c r="B122" s="87" t="s">
        <v>41</v>
      </c>
      <c r="C122" s="87" t="s">
        <v>42</v>
      </c>
      <c r="D122" s="36" t="s">
        <v>25</v>
      </c>
      <c r="E122" s="43"/>
      <c r="F122" s="100"/>
      <c r="G122" s="101"/>
      <c r="H122" s="101"/>
      <c r="I122" s="101"/>
      <c r="J122" s="102"/>
      <c r="K122" s="102"/>
      <c r="L122" s="123">
        <v>22</v>
      </c>
      <c r="M122" s="66">
        <v>11</v>
      </c>
      <c r="N122" s="67">
        <f t="shared" si="0"/>
        <v>0</v>
      </c>
    </row>
    <row r="123" spans="1:18" x14ac:dyDescent="0.25">
      <c r="A123" s="87" t="s">
        <v>62</v>
      </c>
      <c r="B123" s="87" t="s">
        <v>51</v>
      </c>
      <c r="C123" s="87" t="s">
        <v>33</v>
      </c>
      <c r="D123" s="36" t="s">
        <v>25</v>
      </c>
      <c r="E123" s="43"/>
      <c r="F123" s="100"/>
      <c r="G123" s="101"/>
      <c r="H123" s="101"/>
      <c r="I123" s="101"/>
      <c r="J123" s="102"/>
      <c r="K123" s="102"/>
      <c r="L123" s="123">
        <v>22</v>
      </c>
      <c r="M123" s="66">
        <v>11</v>
      </c>
      <c r="N123" s="67">
        <f t="shared" si="0"/>
        <v>0</v>
      </c>
    </row>
    <row r="124" spans="1:18" x14ac:dyDescent="0.25">
      <c r="A124" s="87" t="s">
        <v>63</v>
      </c>
      <c r="B124" s="87" t="s">
        <v>51</v>
      </c>
      <c r="C124" s="87" t="s">
        <v>56</v>
      </c>
      <c r="D124" s="36" t="s">
        <v>25</v>
      </c>
      <c r="E124" s="43"/>
      <c r="F124" s="100"/>
      <c r="G124" s="101"/>
      <c r="H124" s="101"/>
      <c r="I124" s="101"/>
      <c r="J124" s="102"/>
      <c r="K124" s="102"/>
      <c r="L124" s="123">
        <v>22</v>
      </c>
      <c r="M124" s="66">
        <v>11</v>
      </c>
      <c r="N124" s="67">
        <f t="shared" si="0"/>
        <v>0</v>
      </c>
    </row>
    <row r="125" spans="1:18" x14ac:dyDescent="0.25">
      <c r="A125" s="87" t="s">
        <v>64</v>
      </c>
      <c r="B125" s="87" t="s">
        <v>44</v>
      </c>
      <c r="C125" s="87" t="s">
        <v>33</v>
      </c>
      <c r="D125" s="36" t="s">
        <v>25</v>
      </c>
      <c r="E125" s="43"/>
      <c r="F125" s="100"/>
      <c r="G125" s="101"/>
      <c r="H125" s="101"/>
      <c r="I125" s="101"/>
      <c r="J125" s="102"/>
      <c r="K125" s="102"/>
      <c r="L125" s="123">
        <v>22</v>
      </c>
      <c r="M125" s="66">
        <v>11</v>
      </c>
      <c r="N125" s="67">
        <f t="shared" si="0"/>
        <v>0</v>
      </c>
    </row>
    <row r="126" spans="1:18" x14ac:dyDescent="0.25">
      <c r="A126" s="87" t="s">
        <v>65</v>
      </c>
      <c r="B126" s="87" t="s">
        <v>44</v>
      </c>
      <c r="C126" s="87" t="s">
        <v>26</v>
      </c>
      <c r="D126" s="36" t="s">
        <v>25</v>
      </c>
      <c r="E126" s="43"/>
      <c r="F126" s="100"/>
      <c r="G126" s="101"/>
      <c r="H126" s="101"/>
      <c r="I126" s="101"/>
      <c r="J126" s="102"/>
      <c r="K126" s="102"/>
      <c r="L126" s="123">
        <v>22</v>
      </c>
      <c r="M126" s="66">
        <v>11</v>
      </c>
      <c r="N126" s="67">
        <f t="shared" si="0"/>
        <v>0</v>
      </c>
    </row>
    <row r="127" spans="1:18" x14ac:dyDescent="0.25">
      <c r="A127" s="87" t="s">
        <v>66</v>
      </c>
      <c r="B127" s="87" t="s">
        <v>44</v>
      </c>
      <c r="C127" s="87" t="s">
        <v>45</v>
      </c>
      <c r="D127" s="36" t="s">
        <v>25</v>
      </c>
      <c r="E127" s="43"/>
      <c r="F127" s="100"/>
      <c r="G127" s="101"/>
      <c r="H127" s="101"/>
      <c r="I127" s="101"/>
      <c r="J127" s="102"/>
      <c r="K127" s="102"/>
      <c r="L127" s="123">
        <v>22</v>
      </c>
      <c r="M127" s="66">
        <v>11</v>
      </c>
      <c r="N127" s="67">
        <f t="shared" si="0"/>
        <v>0</v>
      </c>
    </row>
    <row r="128" spans="1:18" x14ac:dyDescent="0.25">
      <c r="A128" s="87" t="s">
        <v>67</v>
      </c>
      <c r="B128" s="87" t="s">
        <v>46</v>
      </c>
      <c r="C128" s="87" t="s">
        <v>26</v>
      </c>
      <c r="D128" s="36" t="s">
        <v>25</v>
      </c>
      <c r="E128" s="43"/>
      <c r="F128" s="100"/>
      <c r="G128" s="101"/>
      <c r="H128" s="101"/>
      <c r="I128" s="101"/>
      <c r="J128" s="102"/>
      <c r="K128" s="102"/>
      <c r="L128" s="123">
        <v>22</v>
      </c>
      <c r="M128" s="66">
        <v>11</v>
      </c>
      <c r="N128" s="67">
        <f t="shared" si="0"/>
        <v>0</v>
      </c>
    </row>
    <row r="129" spans="1:18" x14ac:dyDescent="0.25">
      <c r="A129" s="87" t="s">
        <v>68</v>
      </c>
      <c r="B129" s="87" t="s">
        <v>46</v>
      </c>
      <c r="C129" s="87" t="s">
        <v>45</v>
      </c>
      <c r="D129" s="36" t="s">
        <v>25</v>
      </c>
      <c r="E129" s="43"/>
      <c r="F129" s="100"/>
      <c r="G129" s="101"/>
      <c r="H129" s="101"/>
      <c r="I129" s="101"/>
      <c r="J129" s="102"/>
      <c r="K129" s="102"/>
      <c r="L129" s="123">
        <v>22</v>
      </c>
      <c r="M129" s="66">
        <v>11</v>
      </c>
      <c r="N129" s="67">
        <f t="shared" si="0"/>
        <v>0</v>
      </c>
    </row>
    <row r="130" spans="1:18" x14ac:dyDescent="0.25">
      <c r="A130" s="87" t="s">
        <v>69</v>
      </c>
      <c r="B130" s="87" t="s">
        <v>46</v>
      </c>
      <c r="C130" s="87" t="s">
        <v>47</v>
      </c>
      <c r="D130" s="36" t="s">
        <v>25</v>
      </c>
      <c r="E130" s="43"/>
      <c r="F130" s="100"/>
      <c r="G130" s="101"/>
      <c r="H130" s="101"/>
      <c r="I130" s="101"/>
      <c r="J130" s="102"/>
      <c r="K130" s="102"/>
      <c r="L130" s="123">
        <v>22</v>
      </c>
      <c r="M130" s="66">
        <v>11</v>
      </c>
      <c r="N130" s="67">
        <f t="shared" si="0"/>
        <v>0</v>
      </c>
    </row>
    <row r="131" spans="1:18" x14ac:dyDescent="0.25">
      <c r="A131" s="87" t="s">
        <v>70</v>
      </c>
      <c r="B131" s="87" t="s">
        <v>46</v>
      </c>
      <c r="C131" s="87" t="s">
        <v>57</v>
      </c>
      <c r="D131" s="36" t="s">
        <v>25</v>
      </c>
      <c r="E131" s="43"/>
      <c r="F131" s="100"/>
      <c r="G131" s="101"/>
      <c r="H131" s="101"/>
      <c r="I131" s="101"/>
      <c r="J131" s="102"/>
      <c r="K131" s="102"/>
      <c r="L131" s="123">
        <v>22</v>
      </c>
      <c r="M131" s="66">
        <v>11</v>
      </c>
      <c r="N131" s="67">
        <f t="shared" si="0"/>
        <v>0</v>
      </c>
    </row>
    <row r="132" spans="1:18" x14ac:dyDescent="0.25">
      <c r="A132" s="87" t="s">
        <v>71</v>
      </c>
      <c r="B132" s="87" t="s">
        <v>48</v>
      </c>
      <c r="C132" s="87" t="s">
        <v>45</v>
      </c>
      <c r="D132" s="36" t="s">
        <v>25</v>
      </c>
      <c r="E132" s="43"/>
      <c r="F132" s="100"/>
      <c r="G132" s="101"/>
      <c r="H132" s="101"/>
      <c r="I132" s="101"/>
      <c r="J132" s="102"/>
      <c r="K132" s="102"/>
      <c r="L132" s="123">
        <v>29</v>
      </c>
      <c r="M132" s="66">
        <v>14.5</v>
      </c>
      <c r="N132" s="67">
        <f t="shared" si="0"/>
        <v>0</v>
      </c>
    </row>
    <row r="133" spans="1:18" x14ac:dyDescent="0.25">
      <c r="A133" s="87" t="s">
        <v>72</v>
      </c>
      <c r="B133" s="87" t="s">
        <v>48</v>
      </c>
      <c r="C133" s="87" t="s">
        <v>49</v>
      </c>
      <c r="D133" s="36" t="s">
        <v>25</v>
      </c>
      <c r="E133" s="43"/>
      <c r="F133" s="100"/>
      <c r="G133" s="101"/>
      <c r="H133" s="101"/>
      <c r="I133" s="101"/>
      <c r="J133" s="102"/>
      <c r="K133" s="102"/>
      <c r="L133" s="123">
        <v>29</v>
      </c>
      <c r="M133" s="66">
        <v>14.5</v>
      </c>
      <c r="N133" s="67">
        <f t="shared" si="0"/>
        <v>0</v>
      </c>
    </row>
    <row r="134" spans="1:18" x14ac:dyDescent="0.25">
      <c r="A134" s="87" t="s">
        <v>73</v>
      </c>
      <c r="B134" s="87" t="s">
        <v>54</v>
      </c>
      <c r="C134" s="87" t="s">
        <v>43</v>
      </c>
      <c r="D134" s="36" t="s">
        <v>25</v>
      </c>
      <c r="E134" s="43"/>
      <c r="F134" s="103"/>
      <c r="G134" s="104"/>
      <c r="H134" s="104"/>
      <c r="I134" s="104"/>
      <c r="J134" s="105"/>
      <c r="K134" s="105"/>
      <c r="L134" s="123">
        <v>22</v>
      </c>
      <c r="M134" s="66">
        <v>11</v>
      </c>
      <c r="N134" s="67">
        <f t="shared" si="0"/>
        <v>0</v>
      </c>
    </row>
    <row r="135" spans="1:18" s="18" customFormat="1" x14ac:dyDescent="0.25">
      <c r="A135" s="97"/>
      <c r="B135" s="98"/>
      <c r="C135" s="98"/>
      <c r="D135" s="106"/>
      <c r="E135" s="107"/>
      <c r="F135" s="108"/>
      <c r="G135" s="108"/>
      <c r="H135" s="108"/>
      <c r="I135" s="108"/>
      <c r="J135" s="108"/>
      <c r="K135" s="108"/>
      <c r="L135" s="109"/>
      <c r="M135" s="99" t="s">
        <v>52</v>
      </c>
      <c r="N135" s="92">
        <f>SUM(N7:N134)</f>
        <v>0</v>
      </c>
      <c r="O135" s="19"/>
      <c r="P135" s="19"/>
      <c r="Q135" s="19"/>
      <c r="R135" s="19"/>
    </row>
    <row r="136" spans="1:18" ht="15.75" x14ac:dyDescent="0.25">
      <c r="A136" s="89"/>
      <c r="B136" s="199" t="s">
        <v>153</v>
      </c>
      <c r="C136" s="90"/>
      <c r="D136" s="88"/>
      <c r="E136" s="88"/>
      <c r="F136" s="88"/>
      <c r="G136" s="88"/>
      <c r="H136" s="88"/>
      <c r="I136" s="88"/>
      <c r="J136" s="88"/>
      <c r="K136" s="88"/>
      <c r="L136" s="91"/>
      <c r="M136" s="91"/>
      <c r="N136" s="92"/>
    </row>
    <row r="137" spans="1:18" x14ac:dyDescent="0.25">
      <c r="A137" s="93"/>
      <c r="B137" s="82"/>
      <c r="C137" s="82"/>
      <c r="D137" s="81"/>
      <c r="E137" s="81"/>
      <c r="F137" s="81"/>
      <c r="G137" s="81"/>
      <c r="H137" s="81"/>
      <c r="I137" s="81"/>
      <c r="J137" s="81"/>
      <c r="K137" s="81"/>
      <c r="L137" s="83"/>
      <c r="M137" s="83"/>
      <c r="N137" s="94"/>
    </row>
    <row r="138" spans="1:18" x14ac:dyDescent="0.25">
      <c r="A138" s="93"/>
      <c r="B138" s="82"/>
      <c r="C138" s="82"/>
      <c r="D138" s="81"/>
      <c r="E138" s="81"/>
      <c r="F138" s="81"/>
      <c r="G138" s="81"/>
      <c r="H138" s="81"/>
      <c r="I138" s="81"/>
      <c r="J138" s="81"/>
      <c r="K138" s="81"/>
      <c r="L138" s="83"/>
      <c r="M138" s="83"/>
      <c r="N138" s="94"/>
    </row>
    <row r="139" spans="1:18" x14ac:dyDescent="0.25">
      <c r="A139" s="93"/>
      <c r="B139" s="82"/>
      <c r="C139" s="82"/>
      <c r="D139" s="81"/>
      <c r="E139" s="81"/>
      <c r="F139" s="81"/>
      <c r="G139" s="81"/>
      <c r="H139" s="81"/>
      <c r="I139" s="81"/>
      <c r="J139" s="81"/>
      <c r="K139" s="81"/>
      <c r="L139" s="83"/>
      <c r="M139" s="83"/>
      <c r="N139" s="94"/>
    </row>
    <row r="140" spans="1:18" x14ac:dyDescent="0.25">
      <c r="A140" s="93"/>
      <c r="B140" s="82"/>
      <c r="C140" s="82"/>
      <c r="D140" s="81"/>
      <c r="E140" s="81"/>
      <c r="F140" s="81"/>
      <c r="G140" s="81"/>
      <c r="H140" s="81"/>
      <c r="I140" s="81"/>
      <c r="J140" s="81"/>
      <c r="K140" s="81"/>
      <c r="L140" s="83"/>
      <c r="M140" s="83"/>
      <c r="N140" s="94"/>
    </row>
    <row r="141" spans="1:18" x14ac:dyDescent="0.25">
      <c r="A141" s="93"/>
      <c r="B141" s="82"/>
      <c r="C141" s="82"/>
      <c r="D141" s="81"/>
      <c r="E141" s="81"/>
      <c r="F141" s="81"/>
      <c r="G141" s="81"/>
      <c r="H141" s="81"/>
      <c r="I141" s="81"/>
      <c r="J141" s="81"/>
      <c r="K141" s="81"/>
      <c r="L141" s="83"/>
      <c r="M141" s="83"/>
      <c r="N141" s="94"/>
    </row>
    <row r="142" spans="1:18" x14ac:dyDescent="0.25">
      <c r="A142" s="93"/>
      <c r="B142" s="82"/>
      <c r="C142" s="82"/>
      <c r="D142" s="81"/>
      <c r="E142" s="81"/>
      <c r="F142" s="81"/>
      <c r="G142" s="81"/>
      <c r="H142" s="81"/>
      <c r="I142" s="81"/>
      <c r="J142" s="81"/>
      <c r="K142" s="81"/>
      <c r="L142" s="83"/>
      <c r="M142" s="83"/>
      <c r="N142" s="94"/>
    </row>
    <row r="143" spans="1:18" x14ac:dyDescent="0.25">
      <c r="A143" s="93"/>
      <c r="B143" s="82"/>
      <c r="C143" s="82"/>
      <c r="D143" s="81"/>
      <c r="E143" s="81"/>
      <c r="F143" s="81"/>
      <c r="G143" s="81"/>
      <c r="H143" s="81"/>
      <c r="I143" s="81"/>
      <c r="J143" s="81"/>
      <c r="K143" s="81"/>
      <c r="L143" s="83"/>
      <c r="M143" s="83"/>
      <c r="N143" s="94"/>
    </row>
    <row r="144" spans="1:18" x14ac:dyDescent="0.25">
      <c r="A144" s="93"/>
      <c r="B144" s="82"/>
      <c r="C144" s="82"/>
      <c r="D144" s="81"/>
      <c r="E144" s="81"/>
      <c r="F144" s="81"/>
      <c r="G144" s="81"/>
      <c r="H144" s="81"/>
      <c r="I144" s="81"/>
      <c r="J144" s="81"/>
      <c r="K144" s="81"/>
      <c r="L144" s="83"/>
      <c r="M144" s="83"/>
      <c r="N144" s="94"/>
    </row>
    <row r="145" spans="1:14" x14ac:dyDescent="0.25">
      <c r="A145" s="93"/>
      <c r="B145" s="82"/>
      <c r="C145" s="82"/>
      <c r="D145" s="81"/>
      <c r="E145" s="81"/>
      <c r="F145" s="81"/>
      <c r="G145" s="81"/>
      <c r="H145" s="81"/>
      <c r="I145" s="81"/>
      <c r="J145" s="81"/>
      <c r="K145" s="81"/>
      <c r="L145" s="83"/>
      <c r="M145" s="83"/>
      <c r="N145" s="94"/>
    </row>
    <row r="146" spans="1:14" x14ac:dyDescent="0.25">
      <c r="A146" s="93"/>
      <c r="B146" s="82"/>
      <c r="C146" s="82"/>
      <c r="D146" s="81"/>
      <c r="E146" s="81"/>
      <c r="F146" s="81"/>
      <c r="G146" s="81"/>
      <c r="H146" s="81"/>
      <c r="I146" s="81"/>
      <c r="J146" s="81"/>
      <c r="K146" s="81"/>
      <c r="L146" s="83"/>
      <c r="M146" s="83"/>
      <c r="N146" s="94"/>
    </row>
    <row r="147" spans="1:14" x14ac:dyDescent="0.25">
      <c r="A147" s="93"/>
      <c r="B147" s="82"/>
      <c r="C147" s="82"/>
      <c r="D147" s="81"/>
      <c r="E147" s="81"/>
      <c r="F147" s="81"/>
      <c r="G147" s="81"/>
      <c r="H147" s="81"/>
      <c r="I147" s="81"/>
      <c r="J147" s="81"/>
      <c r="K147" s="81"/>
      <c r="L147" s="83"/>
      <c r="M147" s="83"/>
      <c r="N147" s="94"/>
    </row>
    <row r="148" spans="1:14" x14ac:dyDescent="0.25">
      <c r="A148" s="93"/>
      <c r="B148" s="82"/>
      <c r="C148" s="82"/>
      <c r="D148" s="81"/>
      <c r="E148" s="81"/>
      <c r="F148" s="81"/>
      <c r="G148" s="81"/>
      <c r="H148" s="81"/>
      <c r="I148" s="81"/>
      <c r="J148" s="81"/>
      <c r="K148" s="81"/>
      <c r="L148" s="83"/>
      <c r="M148" s="83"/>
      <c r="N148" s="94"/>
    </row>
    <row r="149" spans="1:14" x14ac:dyDescent="0.25">
      <c r="A149" s="93"/>
      <c r="B149" s="82"/>
      <c r="C149" s="82"/>
      <c r="D149" s="81"/>
      <c r="E149" s="81"/>
      <c r="F149" s="81"/>
      <c r="G149" s="81"/>
      <c r="H149" s="81"/>
      <c r="I149" s="81"/>
      <c r="J149" s="81"/>
      <c r="K149" s="81"/>
      <c r="L149" s="83"/>
      <c r="M149" s="83"/>
      <c r="N149" s="94"/>
    </row>
    <row r="150" spans="1:14" x14ac:dyDescent="0.25">
      <c r="A150" s="95"/>
      <c r="B150" s="85"/>
      <c r="C150" s="85"/>
      <c r="D150" s="84"/>
      <c r="E150" s="84"/>
      <c r="F150" s="84"/>
      <c r="G150" s="84"/>
      <c r="H150" s="84"/>
      <c r="I150" s="84"/>
      <c r="J150" s="84"/>
      <c r="K150" s="84"/>
      <c r="L150" s="86"/>
      <c r="M150" s="86"/>
      <c r="N150" s="96"/>
    </row>
  </sheetData>
  <customSheetViews>
    <customSheetView guid="{CEBACCDD-93E3-4DEF-8782-2727885401F4}">
      <selection sqref="A1:D14"/>
      <pageMargins left="0.7" right="0.7" top="0.75" bottom="0.75" header="0.3" footer="0.3"/>
    </customSheetView>
  </customSheetViews>
  <mergeCells count="6">
    <mergeCell ref="E82:K82"/>
    <mergeCell ref="E70:K70"/>
    <mergeCell ref="A35:C35"/>
    <mergeCell ref="E4:I4"/>
    <mergeCell ref="A6:D6"/>
    <mergeCell ref="A11:D11"/>
  </mergeCells>
  <pageMargins left="0" right="0" top="0.25" bottom="0.75" header="0" footer="0.3"/>
  <pageSetup orientation="landscape" r:id="rId1"/>
  <headerFooter>
    <oddFooter>&amp;COrvis Fall 2019 Hunting Embroidery Products Page &amp;P of &amp;N</oddFooter>
  </headerFooter>
  <rowBreaks count="4" manualBreakCount="4">
    <brk id="38" max="13" man="1"/>
    <brk id="67" max="13" man="1"/>
    <brk id="104" max="13" man="1"/>
    <brk id="13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PRODUCT</vt:lpstr>
      <vt:lpstr>INSTRUCTIONS!Print_Area</vt:lpstr>
      <vt:lpstr>PRODUCT!Print_Area</vt:lpstr>
      <vt:lpstr>PRODUCT!Print_Titles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2015-08-18T20:54:40Z</dcterms:created>
  <dcterms:modified xsi:type="dcterms:W3CDTF">2019-04-17T20:07:59Z</dcterms:modified>
</cp:coreProperties>
</file>